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Option C Monthly (38m)" sheetId="2" state="visible" r:id="rId2"/>
    <sheet name="Business Sections Roll-Up" sheetId="3" state="visible" r:id="rId3"/>
    <sheet name="Glean Route Calculator" sheetId="4" state="visible" r:id="rId4"/>
    <sheet name="Sec_lucent" sheetId="5" state="visible" r:id="rId5"/>
    <sheet name="Sec_glean" sheetId="6" state="visible" r:id="rId6"/>
    <sheet name="Sec_obsidian" sheetId="7" state="visible" r:id="rId7"/>
    <sheet name="Sec_foundry" sheetId="8" state="visible" r:id="rId8"/>
    <sheet name="Sec_pitstop" sheetId="9" state="visible" r:id="rId9"/>
    <sheet name="Sec_home-services" sheetId="10" state="visible" r:id="rId10"/>
    <sheet name="Sec_simply-tech" sheetId="11" state="visible" r:id="rId11"/>
    <sheet name="Sec_novelle" sheetId="12" state="visible" r:id="rId12"/>
    <sheet name="Sec_vesper" sheetId="13" state="visible" r:id="rId13"/>
    <sheet name="Sec_holdin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&quot;-&quot;"/>
  </numFmts>
  <fonts count="5">
    <font>
      <name val="Calibri"/>
      <family val="2"/>
      <color theme="1"/>
      <sz val="11"/>
      <scheme val="minor"/>
    </font>
    <font>
      <name val="Calibri"/>
      <b val="1"/>
      <color rgb="0017324D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4" fontId="0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PRISM HOLDINGS — ITERATION 09 ROLL-UP WORKBOOK (OPTION C LOCKED IN)</t>
        </is>
      </c>
    </row>
    <row r="2">
      <c r="A2" s="2" t="inlineStr">
        <is>
          <t>Selected Primary Blueprint: Option C (MODE_4_6CAR_MULTICHANNEL_PLUS_COMMERCIAL_ROUTE) | Evidence Class: RECOMMENDED_HYPOTHESIS (0 Observed Actuals)</t>
        </is>
      </c>
    </row>
    <row r="4">
      <c r="A4" s="3" t="inlineStr">
        <is>
          <t>Metric</t>
        </is>
      </c>
      <c r="B4" s="3" t="inlineStr">
        <is>
          <t>Description / Basis</t>
        </is>
      </c>
      <c r="C4" s="4" t="inlineStr">
        <is>
          <t>F08 Baseline (Mode 0)</t>
        </is>
      </c>
      <c r="D4" s="4" t="inlineStr">
        <is>
          <t>Option A: Staged 2-SUV (Mode 2)</t>
        </is>
      </c>
      <c r="E4" s="4" t="inlineStr">
        <is>
          <t>Option B: 6-Car Multi-Channel (Mode 3)</t>
        </is>
      </c>
      <c r="F4" s="4" t="inlineStr">
        <is>
          <t>Option C: 6-Car + Route (Mode 4 — SELECTED)</t>
        </is>
      </c>
      <c r="G4" s="4" t="inlineStr">
        <is>
          <t>Option C vs. F08 Delta</t>
        </is>
      </c>
    </row>
    <row r="5">
      <c r="A5" s="5" t="inlineStr">
        <is>
          <t>38-Month Consolidated Net Revenue</t>
        </is>
      </c>
      <c r="B5" t="inlineStr">
        <is>
          <t>Sum of 10 sections + intercompany eliminations</t>
        </is>
      </c>
      <c r="C5" s="6" t="n">
        <v>12215483.64</v>
      </c>
      <c r="D5" s="6" t="n">
        <v>10834000.23</v>
      </c>
      <c r="E5" s="6" t="n">
        <v>14268678.6</v>
      </c>
      <c r="F5" s="6" t="n">
        <v>14961678.6</v>
      </c>
      <c r="G5" s="7">
        <f>F5-C5</f>
        <v/>
      </c>
    </row>
    <row r="6">
      <c r="A6" s="5" t="inlineStr">
        <is>
          <t>2026 EBITDA (2-Month Launch Stub)</t>
        </is>
      </c>
      <c r="B6" t="inlineStr">
        <is>
          <t>Nov–Dec 2026 pre-revenue setup stub</t>
        </is>
      </c>
      <c r="C6" s="6" t="n">
        <v>-89591.02</v>
      </c>
      <c r="D6" s="6" t="n">
        <v>-77524.85000000001</v>
      </c>
      <c r="E6" s="6" t="n">
        <v>-91591.02</v>
      </c>
      <c r="F6" s="6" t="n">
        <v>-91591.02</v>
      </c>
      <c r="G6" s="7">
        <f>F6-C6</f>
        <v/>
      </c>
    </row>
    <row r="7">
      <c r="A7" s="5" t="inlineStr">
        <is>
          <t>2027 EBITDA (Year 1 Full)</t>
        </is>
      </c>
      <c r="B7" t="inlineStr">
        <is>
          <t>First full calendar year after owner pay</t>
        </is>
      </c>
      <c r="C7" s="6" t="n">
        <v>-399094.95</v>
      </c>
      <c r="D7" s="6" t="n">
        <v>-222985.87</v>
      </c>
      <c r="E7" s="6" t="n">
        <v>-229079.37</v>
      </c>
      <c r="F7" s="6" t="n">
        <v>-132119.37</v>
      </c>
      <c r="G7" s="7">
        <f>F7-C7</f>
        <v/>
      </c>
    </row>
    <row r="8">
      <c r="A8" s="5" t="inlineStr">
        <is>
          <t>2028 EBITDA (Year 2 Full)</t>
        </is>
      </c>
      <c r="B8" t="inlineStr">
        <is>
          <t>Second full calendar year after owner pay</t>
        </is>
      </c>
      <c r="C8" s="6" t="n">
        <v>135542.52</v>
      </c>
      <c r="D8" s="6" t="n">
        <v>395225.45</v>
      </c>
      <c r="E8" s="6" t="n">
        <v>501003.68</v>
      </c>
      <c r="F8" s="6" t="n">
        <v>597963.6800000001</v>
      </c>
      <c r="G8" s="7">
        <f>F8-C8</f>
        <v/>
      </c>
    </row>
    <row r="9">
      <c r="A9" s="5" t="inlineStr">
        <is>
          <t>2029 EBITDA (Mature Year 3)</t>
        </is>
      </c>
      <c r="B9" t="inlineStr">
        <is>
          <t>Full year 2029 operating profit after owner pay</t>
        </is>
      </c>
      <c r="C9" s="6" t="n">
        <v>570884.4399999999</v>
      </c>
      <c r="D9" s="6" t="n">
        <v>934654.45</v>
      </c>
      <c r="E9" s="6" t="n">
        <v>1029121.45</v>
      </c>
      <c r="F9" s="6" t="n">
        <v>1126081.45</v>
      </c>
      <c r="G9" s="7">
        <f>F9-C9</f>
        <v/>
      </c>
    </row>
    <row r="10">
      <c r="A10" s="5" t="inlineStr">
        <is>
          <t>2029 Average Monthly Profit</t>
        </is>
      </c>
      <c r="B10" t="inlineStr">
        <is>
          <t>2029 Annual EBITDA / 12 months</t>
        </is>
      </c>
      <c r="C10" s="6" t="n">
        <v>47573.7</v>
      </c>
      <c r="D10" s="6" t="n">
        <v>77887.87</v>
      </c>
      <c r="E10" s="6" t="n">
        <v>85760.12</v>
      </c>
      <c r="F10" s="6" t="n">
        <v>93840.12</v>
      </c>
      <c r="G10" s="7">
        <f>F10-C10</f>
        <v/>
      </c>
    </row>
    <row r="11">
      <c r="A11" s="5" t="inlineStr">
        <is>
          <t>38-Month Total EBITDA</t>
        </is>
      </c>
      <c r="B11" t="inlineStr">
        <is>
          <t>Cumulative 38-month EBITDA after $138k/yr owner pay</t>
        </is>
      </c>
      <c r="C11" s="6" t="n">
        <v>217740.98</v>
      </c>
      <c r="D11" s="6" t="n">
        <v>1029369.18</v>
      </c>
      <c r="E11" s="6" t="n">
        <v>1209454.73</v>
      </c>
      <c r="F11" s="6" t="n">
        <v>1500334.73</v>
      </c>
      <c r="G11" s="7">
        <f>F11-C11</f>
        <v/>
      </c>
    </row>
    <row r="12">
      <c r="A12" s="5" t="inlineStr">
        <is>
          <t>38-Month Pre-Tax Entity Cash (T0)</t>
        </is>
      </c>
      <c r="B12" t="inlineStr">
        <is>
          <t>After CapEx, debt service, and seller note payments</t>
        </is>
      </c>
      <c r="C12" s="6" t="n">
        <v>-569877.4399999999</v>
      </c>
      <c r="D12" s="6" t="n">
        <v>442562.18</v>
      </c>
      <c r="E12" s="6" t="n">
        <v>422811.36</v>
      </c>
      <c r="F12" s="6" t="n">
        <v>480593.64</v>
      </c>
      <c r="G12" s="7">
        <f>F12-C12</f>
        <v/>
      </c>
    </row>
    <row r="13">
      <c r="A13" s="5" t="inlineStr">
        <is>
          <t>38-Month Corporate Taxes Paid (T2)</t>
        </is>
      </c>
      <c r="B13" t="inlineStr">
        <is>
          <t>Replayed via exact F08 annual_tax2 C-Corp engine</t>
        </is>
      </c>
      <c r="C13" s="6" t="n">
        <v>19694.09</v>
      </c>
      <c r="D13" s="6" t="n">
        <v>183198.88</v>
      </c>
      <c r="E13" s="6" t="n">
        <v>201022.74</v>
      </c>
      <c r="F13" s="6" t="n">
        <v>252713.99</v>
      </c>
      <c r="G13" s="7">
        <f>F13-C13</f>
        <v/>
      </c>
    </row>
    <row r="14">
      <c r="A14" s="5" t="inlineStr">
        <is>
          <t>38-Month After-Tax Cash Flow (T2)</t>
        </is>
      </c>
      <c r="B14" t="inlineStr">
        <is>
          <t>Net cash generated over 38 months after tax</t>
        </is>
      </c>
      <c r="C14" s="6" t="n">
        <v>-589571.53</v>
      </c>
      <c r="D14" s="6" t="n">
        <v>259363.3</v>
      </c>
      <c r="E14" s="6" t="n">
        <v>221788.61</v>
      </c>
      <c r="F14" s="6" t="n">
        <v>227879.65</v>
      </c>
      <c r="G14" s="7">
        <f>F14-C14</f>
        <v/>
      </c>
    </row>
    <row r="15">
      <c r="A15" s="5" t="inlineStr">
        <is>
          <t>Ending Capital Pool Balance (on $660k)</t>
        </is>
      </c>
      <c r="B15" t="inlineStr">
        <is>
          <t>Dec 2029 cash balance on $660,000 initial pool</t>
        </is>
      </c>
      <c r="C15" s="6" t="n">
        <v>70428.47</v>
      </c>
      <c r="D15" s="6" t="n">
        <v>919363.3</v>
      </c>
      <c r="E15" s="6" t="n">
        <v>881788.61</v>
      </c>
      <c r="F15" s="6" t="n">
        <v>887879.65</v>
      </c>
      <c r="G15" s="7">
        <f>F15-C15</f>
        <v/>
      </c>
    </row>
    <row r="16">
      <c r="A16" s="5" t="inlineStr">
        <is>
          <t>Peak Funding Need (T2)</t>
        </is>
      </c>
      <c r="B16" t="inlineStr">
        <is>
          <t>Maximum cumulative cash draw over 38 months</t>
        </is>
      </c>
      <c r="C16" s="6" t="n">
        <v>988057.46</v>
      </c>
      <c r="D16" s="6" t="n">
        <v>537514.92</v>
      </c>
      <c r="E16" s="6" t="n">
        <v>722809.61</v>
      </c>
      <c r="F16" s="6" t="n">
        <v>761074</v>
      </c>
      <c r="G16" s="7">
        <f>F16-C16</f>
        <v/>
      </c>
    </row>
    <row r="17">
      <c r="A17" s="5" t="inlineStr">
        <is>
          <t>Lowest Capital Pool Balance (on $660k)</t>
        </is>
      </c>
      <c r="B17" t="inlineStr">
        <is>
          <t>$660,000 minus Peak Funding Need</t>
        </is>
      </c>
      <c r="C17" s="6" t="n">
        <v>-328057.46</v>
      </c>
      <c r="D17" s="6" t="n">
        <v>122485.08</v>
      </c>
      <c r="E17" s="6" t="n">
        <v>-62809.61</v>
      </c>
      <c r="F17" s="6" t="n">
        <v>-101074</v>
      </c>
      <c r="G17" s="7">
        <f>F17-C17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</cols>
  <sheetData>
    <row r="1">
      <c r="A1" s="1" t="inlineStr">
        <is>
          <t>OPTION C (MODE 4) — 38-MONTH CONSOLIDATED SCHEDULE (NOV 2026 – DEC 2029)</t>
        </is>
      </c>
    </row>
    <row r="3">
      <c r="A3" s="3" t="inlineStr">
        <is>
          <t>Month</t>
        </is>
      </c>
      <c r="B3" s="3" t="inlineStr">
        <is>
          <t>Consolidated Net Revenue</t>
        </is>
      </c>
      <c r="C3" s="4" t="inlineStr">
        <is>
          <t>EBITDA (After Owner Pay)</t>
        </is>
      </c>
      <c r="D3" s="4" t="inlineStr">
        <is>
          <t>Depreciation</t>
        </is>
      </c>
      <c r="E3" s="4" t="inlineStr">
        <is>
          <t>Interest</t>
        </is>
      </c>
      <c r="F3" s="4" t="inlineStr">
        <is>
          <t>Earnings Before Tax (EBT)</t>
        </is>
      </c>
      <c r="G3" s="4" t="inlineStr">
        <is>
          <t>Pre-Tax Cash Flow (T0)</t>
        </is>
      </c>
      <c r="H3" s="4" t="inlineStr">
        <is>
          <t>Corporate Tax Paid (T2)</t>
        </is>
      </c>
      <c r="I3" s="4" t="inlineStr">
        <is>
          <t>After-Tax Cash Flow (T2)</t>
        </is>
      </c>
      <c r="J3" s="4" t="inlineStr">
        <is>
          <t>Cumulative Cash Flow (T2)</t>
        </is>
      </c>
      <c r="K3" s="4" t="inlineStr">
        <is>
          <t>Ending Capital Pool ($660k Base)</t>
        </is>
      </c>
    </row>
    <row r="4">
      <c r="A4" t="inlineStr">
        <is>
          <t>2026-11</t>
        </is>
      </c>
      <c r="B4" s="6" t="n">
        <v>0</v>
      </c>
      <c r="C4" s="6" t="n">
        <v>-27942.59</v>
      </c>
      <c r="D4" s="6" t="n">
        <v>0</v>
      </c>
      <c r="E4" s="6" t="n">
        <v>0</v>
      </c>
      <c r="F4" s="6">
        <f>C4-D4-E4</f>
        <v/>
      </c>
      <c r="G4" s="6" t="n">
        <v>-27942.59</v>
      </c>
      <c r="H4" s="6" t="n">
        <v>0</v>
      </c>
      <c r="I4" s="6">
        <f>G4-H4</f>
        <v/>
      </c>
      <c r="J4" s="6">
        <f>I4</f>
        <v/>
      </c>
      <c r="K4" s="6">
        <f>660000+J4</f>
        <v/>
      </c>
    </row>
    <row r="5">
      <c r="A5" t="inlineStr">
        <is>
          <t>2026-12</t>
        </is>
      </c>
      <c r="B5" s="6" t="n">
        <v>4907.06</v>
      </c>
      <c r="C5" s="6" t="n">
        <v>-63648.43</v>
      </c>
      <c r="D5" s="6" t="n">
        <v>0</v>
      </c>
      <c r="E5" s="6" t="n">
        <v>0</v>
      </c>
      <c r="F5" s="6">
        <f>C5-D5-E5</f>
        <v/>
      </c>
      <c r="G5" s="6" t="n">
        <v>-430934.59</v>
      </c>
      <c r="H5" s="6" t="n">
        <v>0</v>
      </c>
      <c r="I5" s="6">
        <f>G5-H5</f>
        <v/>
      </c>
      <c r="J5" s="6">
        <f>J4+I5</f>
        <v/>
      </c>
      <c r="K5" s="6">
        <f>660000+J5</f>
        <v/>
      </c>
    </row>
    <row r="6">
      <c r="A6" t="inlineStr">
        <is>
          <t>2027-01</t>
        </is>
      </c>
      <c r="B6" s="6" t="n">
        <v>46687.61</v>
      </c>
      <c r="C6" s="6" t="n">
        <v>-44615.29</v>
      </c>
      <c r="D6" s="6" t="n">
        <v>-1667.22</v>
      </c>
      <c r="E6" s="6" t="n">
        <v>-960.09</v>
      </c>
      <c r="F6" s="6">
        <f>C6-D6-E6</f>
        <v/>
      </c>
      <c r="G6" s="6" t="n">
        <v>-139244.66</v>
      </c>
      <c r="H6" s="6" t="n">
        <v>0</v>
      </c>
      <c r="I6" s="6">
        <f>G6-H6</f>
        <v/>
      </c>
      <c r="J6" s="6">
        <f>J5+I6</f>
        <v/>
      </c>
      <c r="K6" s="6">
        <f>660000+J6</f>
        <v/>
      </c>
    </row>
    <row r="7">
      <c r="A7" t="inlineStr">
        <is>
          <t>2027-02</t>
        </is>
      </c>
      <c r="B7" s="6" t="n">
        <v>104000.38</v>
      </c>
      <c r="C7" s="6" t="n">
        <v>-38825.25</v>
      </c>
      <c r="D7" s="6" t="n">
        <v>-1309.75</v>
      </c>
      <c r="E7" s="6" t="n">
        <v>-942.88</v>
      </c>
      <c r="F7" s="6">
        <f>C7-D7-E7</f>
        <v/>
      </c>
      <c r="G7" s="6" t="n">
        <v>-57072.53</v>
      </c>
      <c r="H7" s="6" t="n">
        <v>0</v>
      </c>
      <c r="I7" s="6">
        <f>G7-H7</f>
        <v/>
      </c>
      <c r="J7" s="6">
        <f>J6+I7</f>
        <v/>
      </c>
      <c r="K7" s="6">
        <f>660000+J7</f>
        <v/>
      </c>
    </row>
    <row r="8">
      <c r="A8" t="inlineStr">
        <is>
          <t>2027-03</t>
        </is>
      </c>
      <c r="B8" s="6" t="n">
        <v>130131.35</v>
      </c>
      <c r="C8" s="6" t="n">
        <v>-32874.54</v>
      </c>
      <c r="D8" s="6" t="n">
        <v>-1309.75</v>
      </c>
      <c r="E8" s="6" t="n">
        <v>-676.22</v>
      </c>
      <c r="F8" s="6">
        <f>C8-D8-E8</f>
        <v/>
      </c>
      <c r="G8" s="6" t="n">
        <v>-34585.49</v>
      </c>
      <c r="H8" s="6" t="n">
        <v>0</v>
      </c>
      <c r="I8" s="6">
        <f>G8-H8</f>
        <v/>
      </c>
      <c r="J8" s="6">
        <f>J7+I8</f>
        <v/>
      </c>
      <c r="K8" s="6">
        <f>660000+J8</f>
        <v/>
      </c>
    </row>
    <row r="9">
      <c r="A9" t="inlineStr">
        <is>
          <t>2027-04</t>
        </is>
      </c>
      <c r="B9" s="6" t="n">
        <v>158078.59</v>
      </c>
      <c r="C9" s="6" t="n">
        <v>-15972.46</v>
      </c>
      <c r="D9" s="6" t="n">
        <v>-1309.75</v>
      </c>
      <c r="E9" s="6" t="n">
        <v>-662.35</v>
      </c>
      <c r="F9" s="6">
        <f>C9-D9-E9</f>
        <v/>
      </c>
      <c r="G9" s="6" t="n">
        <v>-13099.7</v>
      </c>
      <c r="H9" s="6" t="n">
        <v>0</v>
      </c>
      <c r="I9" s="6">
        <f>G9-H9</f>
        <v/>
      </c>
      <c r="J9" s="6">
        <f>J8+I9</f>
        <v/>
      </c>
      <c r="K9" s="6">
        <f>660000+J9</f>
        <v/>
      </c>
    </row>
    <row r="10">
      <c r="A10" t="inlineStr">
        <is>
          <t>2027-05</t>
        </is>
      </c>
      <c r="B10" s="6" t="n">
        <v>177188.71</v>
      </c>
      <c r="C10" s="6" t="n">
        <v>-15225.99</v>
      </c>
      <c r="D10" s="6" t="n">
        <v>-1309.75</v>
      </c>
      <c r="E10" s="6" t="n">
        <v>-648.38</v>
      </c>
      <c r="F10" s="6">
        <f>C10-D10-E10</f>
        <v/>
      </c>
      <c r="G10" s="6" t="n">
        <v>-10087.65</v>
      </c>
      <c r="H10" s="6" t="n">
        <v>0</v>
      </c>
      <c r="I10" s="6">
        <f>G10-H10</f>
        <v/>
      </c>
      <c r="J10" s="6">
        <f>J9+I10</f>
        <v/>
      </c>
      <c r="K10" s="6">
        <f>660000+J10</f>
        <v/>
      </c>
    </row>
    <row r="11">
      <c r="A11" t="inlineStr">
        <is>
          <t>2027-06</t>
        </is>
      </c>
      <c r="B11" s="6" t="n">
        <v>196597.3</v>
      </c>
      <c r="C11" s="6" t="n">
        <v>-8890.860000000001</v>
      </c>
      <c r="D11" s="6" t="n">
        <v>-1309.75</v>
      </c>
      <c r="E11" s="6" t="n">
        <v>-634.33</v>
      </c>
      <c r="F11" s="6">
        <f>C11-D11-E11</f>
        <v/>
      </c>
      <c r="G11" s="6" t="n">
        <v>-5166.05</v>
      </c>
      <c r="H11" s="6" t="n">
        <v>0</v>
      </c>
      <c r="I11" s="6">
        <f>G11-H11</f>
        <v/>
      </c>
      <c r="J11" s="6">
        <f>J10+I11</f>
        <v/>
      </c>
      <c r="K11" s="6">
        <f>660000+J11</f>
        <v/>
      </c>
    </row>
    <row r="12">
      <c r="A12" t="inlineStr">
        <is>
          <t>2027-07</t>
        </is>
      </c>
      <c r="B12" s="6" t="n">
        <v>215027.23</v>
      </c>
      <c r="C12" s="6" t="n">
        <v>-5704.44</v>
      </c>
      <c r="D12" s="6" t="n">
        <v>-1309.75</v>
      </c>
      <c r="E12" s="6" t="n">
        <v>-620.1799999999999</v>
      </c>
      <c r="F12" s="6">
        <f>C12-D12-E12</f>
        <v/>
      </c>
      <c r="G12" s="6" t="n">
        <v>2175.89</v>
      </c>
      <c r="H12" s="6" t="n">
        <v>0</v>
      </c>
      <c r="I12" s="6">
        <f>G12-H12</f>
        <v/>
      </c>
      <c r="J12" s="6">
        <f>J11+I12</f>
        <v/>
      </c>
      <c r="K12" s="6">
        <f>660000+J12</f>
        <v/>
      </c>
    </row>
    <row r="13">
      <c r="A13" t="inlineStr">
        <is>
          <t>2027-08</t>
        </is>
      </c>
      <c r="B13" s="6" t="n">
        <v>220607.74</v>
      </c>
      <c r="C13" s="6" t="n">
        <v>-1270.66</v>
      </c>
      <c r="D13" s="6" t="n">
        <v>-1309.75</v>
      </c>
      <c r="E13" s="6" t="n">
        <v>-605.9400000000001</v>
      </c>
      <c r="F13" s="6">
        <f>C13-D13-E13</f>
        <v/>
      </c>
      <c r="G13" s="6" t="n">
        <v>8538.120000000001</v>
      </c>
      <c r="H13" s="6" t="n">
        <v>0</v>
      </c>
      <c r="I13" s="6">
        <f>G13-H13</f>
        <v/>
      </c>
      <c r="J13" s="6">
        <f>J12+I13</f>
        <v/>
      </c>
      <c r="K13" s="6">
        <f>660000+J13</f>
        <v/>
      </c>
    </row>
    <row r="14">
      <c r="A14" t="inlineStr">
        <is>
          <t>2027-09</t>
        </is>
      </c>
      <c r="B14" s="6" t="n">
        <v>236631.7</v>
      </c>
      <c r="C14" s="6" t="n">
        <v>-1465.66</v>
      </c>
      <c r="D14" s="6" t="n">
        <v>-1309.75</v>
      </c>
      <c r="E14" s="6" t="n">
        <v>-591.61</v>
      </c>
      <c r="F14" s="6">
        <f>C14-D14-E14</f>
        <v/>
      </c>
      <c r="G14" s="6" t="n">
        <v>5921.51</v>
      </c>
      <c r="H14" s="6" t="n">
        <v>0</v>
      </c>
      <c r="I14" s="6">
        <f>G14-H14</f>
        <v/>
      </c>
      <c r="J14" s="6">
        <f>J13+I14</f>
        <v/>
      </c>
      <c r="K14" s="6">
        <f>660000+J14</f>
        <v/>
      </c>
    </row>
    <row r="15">
      <c r="A15" t="inlineStr">
        <is>
          <t>2027-10</t>
        </is>
      </c>
      <c r="B15" s="6" t="n">
        <v>270620.53</v>
      </c>
      <c r="C15" s="6" t="n">
        <v>729.22</v>
      </c>
      <c r="D15" s="6" t="n">
        <v>-1309.75</v>
      </c>
      <c r="E15" s="6" t="n">
        <v>-577.1799999999999</v>
      </c>
      <c r="F15" s="6">
        <f>C15-D15-E15</f>
        <v/>
      </c>
      <c r="G15" s="6" t="n">
        <v>-6392.87</v>
      </c>
      <c r="H15" s="6" t="n">
        <v>0</v>
      </c>
      <c r="I15" s="6">
        <f>G15-H15</f>
        <v/>
      </c>
      <c r="J15" s="6">
        <f>J14+I15</f>
        <v/>
      </c>
      <c r="K15" s="6">
        <f>660000+J15</f>
        <v/>
      </c>
    </row>
    <row r="16">
      <c r="A16" t="inlineStr">
        <is>
          <t>2027-11</t>
        </is>
      </c>
      <c r="B16" s="6" t="n">
        <v>288214.62</v>
      </c>
      <c r="C16" s="6" t="n">
        <v>12566.34</v>
      </c>
      <c r="D16" s="6" t="n">
        <v>-1309.75</v>
      </c>
      <c r="E16" s="6" t="n">
        <v>-562.66</v>
      </c>
      <c r="F16" s="6">
        <f>C16-D16-E16</f>
        <v/>
      </c>
      <c r="G16" s="6" t="n">
        <v>9906.540000000001</v>
      </c>
      <c r="H16" s="6" t="n">
        <v>0</v>
      </c>
      <c r="I16" s="6">
        <f>G16-H16</f>
        <v/>
      </c>
      <c r="J16" s="6">
        <f>J15+I16</f>
        <v/>
      </c>
      <c r="K16" s="6">
        <f>660000+J16</f>
        <v/>
      </c>
    </row>
    <row r="17">
      <c r="A17" t="inlineStr">
        <is>
          <t>2027-12</t>
        </is>
      </c>
      <c r="B17" s="6" t="n">
        <v>315602.06</v>
      </c>
      <c r="C17" s="6" t="n">
        <v>19430.21</v>
      </c>
      <c r="D17" s="6" t="n">
        <v>-1309.75</v>
      </c>
      <c r="E17" s="6" t="n">
        <v>-548.05</v>
      </c>
      <c r="F17" s="6">
        <f>C17-D17-E17</f>
        <v/>
      </c>
      <c r="G17" s="6" t="n">
        <v>11553.12</v>
      </c>
      <c r="H17" s="6" t="n">
        <v>0</v>
      </c>
      <c r="I17" s="6">
        <f>G17-H17</f>
        <v/>
      </c>
      <c r="J17" s="6">
        <f>J16+I17</f>
        <v/>
      </c>
      <c r="K17" s="6">
        <f>660000+J17</f>
        <v/>
      </c>
    </row>
    <row r="18">
      <c r="A18" t="inlineStr">
        <is>
          <t>2028-01</t>
        </is>
      </c>
      <c r="B18" s="6" t="n">
        <v>353309.2</v>
      </c>
      <c r="C18" s="6" t="n">
        <v>31570.74</v>
      </c>
      <c r="D18" s="6" t="n">
        <v>-1309.75</v>
      </c>
      <c r="E18" s="6" t="n">
        <v>-533.34</v>
      </c>
      <c r="F18" s="6">
        <f>C18-D18-E18</f>
        <v/>
      </c>
      <c r="G18" s="6" t="n">
        <v>30054.44</v>
      </c>
      <c r="H18" s="6" t="n">
        <v>0</v>
      </c>
      <c r="I18" s="6">
        <f>G18-H18</f>
        <v/>
      </c>
      <c r="J18" s="6">
        <f>J17+I18</f>
        <v/>
      </c>
      <c r="K18" s="6">
        <f>660000+J18</f>
        <v/>
      </c>
    </row>
    <row r="19">
      <c r="A19" t="inlineStr">
        <is>
          <t>2028-02</t>
        </is>
      </c>
      <c r="B19" s="6" t="n">
        <v>480086.09</v>
      </c>
      <c r="C19" s="6" t="n">
        <v>29899.53</v>
      </c>
      <c r="D19" s="6" t="n">
        <v>-1309.75</v>
      </c>
      <c r="E19" s="6" t="n">
        <v>-518.53</v>
      </c>
      <c r="F19" s="6">
        <f>C19-D19-E19</f>
        <v/>
      </c>
      <c r="G19" s="6" t="n">
        <v>-104697.49</v>
      </c>
      <c r="H19" s="6" t="n">
        <v>0</v>
      </c>
      <c r="I19" s="6">
        <f>G19-H19</f>
        <v/>
      </c>
      <c r="J19" s="6">
        <f>J18+I19</f>
        <v/>
      </c>
      <c r="K19" s="6">
        <f>660000+J19</f>
        <v/>
      </c>
    </row>
    <row r="20">
      <c r="A20" t="inlineStr">
        <is>
          <t>2028-03</t>
        </is>
      </c>
      <c r="B20" s="6" t="n">
        <v>376418.59</v>
      </c>
      <c r="C20" s="6" t="n">
        <v>37255.5</v>
      </c>
      <c r="D20" s="6" t="n">
        <v>-1309.75</v>
      </c>
      <c r="E20" s="6" t="n">
        <v>-503.63</v>
      </c>
      <c r="F20" s="6">
        <f>C20-D20-E20</f>
        <v/>
      </c>
      <c r="G20" s="6" t="n">
        <v>43611.52</v>
      </c>
      <c r="H20" s="6" t="n">
        <v>0</v>
      </c>
      <c r="I20" s="6">
        <f>G20-H20</f>
        <v/>
      </c>
      <c r="J20" s="6">
        <f>J19+I20</f>
        <v/>
      </c>
      <c r="K20" s="6">
        <f>660000+J20</f>
        <v/>
      </c>
    </row>
    <row r="21">
      <c r="A21" t="inlineStr">
        <is>
          <t>2028-04</t>
        </is>
      </c>
      <c r="B21" s="6" t="n">
        <v>397567.93</v>
      </c>
      <c r="C21" s="6" t="n">
        <v>38653.61</v>
      </c>
      <c r="D21" s="6" t="n">
        <v>-952.28</v>
      </c>
      <c r="E21" s="6" t="n">
        <v>-488.63</v>
      </c>
      <c r="F21" s="6">
        <f>C21-D21-E21</f>
        <v/>
      </c>
      <c r="G21" s="6" t="n">
        <v>33281.37</v>
      </c>
      <c r="H21" s="6" t="n">
        <v>9273.08</v>
      </c>
      <c r="I21" s="6">
        <f>G21-H21</f>
        <v/>
      </c>
      <c r="J21" s="6">
        <f>J20+I21</f>
        <v/>
      </c>
      <c r="K21" s="6">
        <f>660000+J21</f>
        <v/>
      </c>
    </row>
    <row r="22">
      <c r="A22" t="inlineStr">
        <is>
          <t>2028-05</t>
        </is>
      </c>
      <c r="B22" s="6" t="n">
        <v>416806.03</v>
      </c>
      <c r="C22" s="6" t="n">
        <v>47911.6</v>
      </c>
      <c r="D22" s="6" t="n">
        <v>-952.28</v>
      </c>
      <c r="E22" s="6" t="n">
        <v>-224.19</v>
      </c>
      <c r="F22" s="6">
        <f>C22-D22-E22</f>
        <v/>
      </c>
      <c r="G22" s="6" t="n">
        <v>47607.65</v>
      </c>
      <c r="H22" s="6" t="n">
        <v>0</v>
      </c>
      <c r="I22" s="6">
        <f>G22-H22</f>
        <v/>
      </c>
      <c r="J22" s="6">
        <f>J21+I22</f>
        <v/>
      </c>
      <c r="K22" s="6">
        <f>660000+J22</f>
        <v/>
      </c>
    </row>
    <row r="23">
      <c r="A23" t="inlineStr">
        <is>
          <t>2028-06</t>
        </is>
      </c>
      <c r="B23" s="6" t="n">
        <v>425532.4</v>
      </c>
      <c r="C23" s="6" t="n">
        <v>49758.92</v>
      </c>
      <c r="D23" s="6" t="n">
        <v>-285.61</v>
      </c>
      <c r="E23" s="6" t="n">
        <v>-212.55</v>
      </c>
      <c r="F23" s="6">
        <f>C23-D23-E23</f>
        <v/>
      </c>
      <c r="G23" s="6" t="n">
        <v>15387.47</v>
      </c>
      <c r="H23" s="6" t="n">
        <v>9273.08</v>
      </c>
      <c r="I23" s="6">
        <f>G23-H23</f>
        <v/>
      </c>
      <c r="J23" s="6">
        <f>J22+I23</f>
        <v/>
      </c>
      <c r="K23" s="6">
        <f>660000+J23</f>
        <v/>
      </c>
    </row>
    <row r="24">
      <c r="A24" t="inlineStr">
        <is>
          <t>2028-07</t>
        </is>
      </c>
      <c r="B24" s="6" t="n">
        <v>473682.06</v>
      </c>
      <c r="C24" s="6" t="n">
        <v>53565.36</v>
      </c>
      <c r="D24" s="6" t="n">
        <v>-285.61</v>
      </c>
      <c r="E24" s="6" t="n">
        <v>-200.83</v>
      </c>
      <c r="F24" s="6">
        <f>C24-D24-E24</f>
        <v/>
      </c>
      <c r="G24" s="6" t="n">
        <v>23426.13</v>
      </c>
      <c r="H24" s="6" t="n">
        <v>0</v>
      </c>
      <c r="I24" s="6">
        <f>G24-H24</f>
        <v/>
      </c>
      <c r="J24" s="6">
        <f>J23+I24</f>
        <v/>
      </c>
      <c r="K24" s="6">
        <f>660000+J24</f>
        <v/>
      </c>
    </row>
    <row r="25">
      <c r="A25" t="inlineStr">
        <is>
          <t>2028-08</t>
        </is>
      </c>
      <c r="B25" s="6" t="n">
        <v>453465.18</v>
      </c>
      <c r="C25" s="6" t="n">
        <v>52036.28</v>
      </c>
      <c r="D25" s="6" t="n">
        <v>-52.28</v>
      </c>
      <c r="E25" s="6" t="n">
        <v>-189.03</v>
      </c>
      <c r="F25" s="6">
        <f>C25-D25-E25</f>
        <v/>
      </c>
      <c r="G25" s="6" t="n">
        <v>10448</v>
      </c>
      <c r="H25" s="6" t="n">
        <v>0</v>
      </c>
      <c r="I25" s="6">
        <f>G25-H25</f>
        <v/>
      </c>
      <c r="J25" s="6">
        <f>J24+I25</f>
        <v/>
      </c>
      <c r="K25" s="6">
        <f>660000+J25</f>
        <v/>
      </c>
    </row>
    <row r="26">
      <c r="A26" t="inlineStr">
        <is>
          <t>2028-09</t>
        </is>
      </c>
      <c r="B26" s="6" t="n">
        <v>466398.79</v>
      </c>
      <c r="C26" s="6" t="n">
        <v>61422.99</v>
      </c>
      <c r="D26" s="6" t="n">
        <v>-52.28</v>
      </c>
      <c r="E26" s="6" t="n">
        <v>-177.14</v>
      </c>
      <c r="F26" s="6">
        <f>C26-D26-E26</f>
        <v/>
      </c>
      <c r="G26" s="6" t="n">
        <v>66435.5</v>
      </c>
      <c r="H26" s="6" t="n">
        <v>9273.08</v>
      </c>
      <c r="I26" s="6">
        <f>G26-H26</f>
        <v/>
      </c>
      <c r="J26" s="6">
        <f>J25+I26</f>
        <v/>
      </c>
      <c r="K26" s="6">
        <f>660000+J26</f>
        <v/>
      </c>
    </row>
    <row r="27">
      <c r="A27" t="inlineStr">
        <is>
          <t>2028-10</t>
        </is>
      </c>
      <c r="B27" s="6" t="n">
        <v>476427.49</v>
      </c>
      <c r="C27" s="6" t="n">
        <v>64188.95</v>
      </c>
      <c r="D27" s="6" t="n">
        <v>-52.28</v>
      </c>
      <c r="E27" s="6" t="n">
        <v>-165.17</v>
      </c>
      <c r="F27" s="6">
        <f>C27-D27-E27</f>
        <v/>
      </c>
      <c r="G27" s="6" t="n">
        <v>69635.10000000001</v>
      </c>
      <c r="H27" s="6" t="n">
        <v>0</v>
      </c>
      <c r="I27" s="6">
        <f>G27-H27</f>
        <v/>
      </c>
      <c r="J27" s="6">
        <f>J26+I27</f>
        <v/>
      </c>
      <c r="K27" s="6">
        <f>660000+J27</f>
        <v/>
      </c>
    </row>
    <row r="28">
      <c r="A28" t="inlineStr">
        <is>
          <t>2028-11</t>
        </is>
      </c>
      <c r="B28" s="6" t="n">
        <v>486985.14</v>
      </c>
      <c r="C28" s="6" t="n">
        <v>64326.2</v>
      </c>
      <c r="D28" s="6" t="n">
        <v>-52.28</v>
      </c>
      <c r="E28" s="6" t="n">
        <v>-153.12</v>
      </c>
      <c r="F28" s="6">
        <f>C28-D28-E28</f>
        <v/>
      </c>
      <c r="G28" s="6" t="n">
        <v>69475.88</v>
      </c>
      <c r="H28" s="6" t="n">
        <v>0</v>
      </c>
      <c r="I28" s="6">
        <f>G28-H28</f>
        <v/>
      </c>
      <c r="J28" s="6">
        <f>J27+I28</f>
        <v/>
      </c>
      <c r="K28" s="6">
        <f>660000+J28</f>
        <v/>
      </c>
    </row>
    <row r="29">
      <c r="A29" t="inlineStr">
        <is>
          <t>2028-12</t>
        </is>
      </c>
      <c r="B29" s="6" t="n">
        <v>496932.87</v>
      </c>
      <c r="C29" s="6" t="n">
        <v>67374</v>
      </c>
      <c r="D29" s="6" t="n">
        <v>-52.28</v>
      </c>
      <c r="E29" s="6" t="n">
        <v>-140.99</v>
      </c>
      <c r="F29" s="6">
        <f>C29-D29-E29</f>
        <v/>
      </c>
      <c r="G29" s="6" t="n">
        <v>72963.56</v>
      </c>
      <c r="H29" s="6" t="n">
        <v>9273.08</v>
      </c>
      <c r="I29" s="6">
        <f>G29-H29</f>
        <v/>
      </c>
      <c r="J29" s="6">
        <f>J28+I29</f>
        <v/>
      </c>
      <c r="K29" s="6">
        <f>660000+J29</f>
        <v/>
      </c>
    </row>
    <row r="30">
      <c r="A30" t="inlineStr">
        <is>
          <t>2029-01</t>
        </is>
      </c>
      <c r="B30" s="6" t="n">
        <v>638337.6899999999</v>
      </c>
      <c r="C30" s="6" t="n">
        <v>74269.19</v>
      </c>
      <c r="D30" s="6" t="n">
        <v>-52.28</v>
      </c>
      <c r="E30" s="6" t="n">
        <v>-128.77</v>
      </c>
      <c r="F30" s="6">
        <f>C30-D30-E30</f>
        <v/>
      </c>
      <c r="G30" s="6" t="n">
        <v>-63867.68</v>
      </c>
      <c r="H30" s="6" t="n">
        <v>0</v>
      </c>
      <c r="I30" s="6">
        <f>G30-H30</f>
        <v/>
      </c>
      <c r="J30" s="6">
        <f>J29+I30</f>
        <v/>
      </c>
      <c r="K30" s="6">
        <f>660000+J30</f>
        <v/>
      </c>
    </row>
    <row r="31">
      <c r="A31" t="inlineStr">
        <is>
          <t>2029-02</t>
        </is>
      </c>
      <c r="B31" s="6" t="n">
        <v>538457.72</v>
      </c>
      <c r="C31" s="6" t="n">
        <v>84564.8</v>
      </c>
      <c r="D31" s="6" t="n">
        <v>-52.28</v>
      </c>
      <c r="E31" s="6" t="n">
        <v>-116.47</v>
      </c>
      <c r="F31" s="6">
        <f>C31-D31-E31</f>
        <v/>
      </c>
      <c r="G31" s="6" t="n">
        <v>89673.56</v>
      </c>
      <c r="H31" s="6" t="n">
        <v>0</v>
      </c>
      <c r="I31" s="6">
        <f>G31-H31</f>
        <v/>
      </c>
      <c r="J31" s="6">
        <f>J30+I31</f>
        <v/>
      </c>
      <c r="K31" s="6">
        <f>660000+J31</f>
        <v/>
      </c>
    </row>
    <row r="32">
      <c r="A32" t="inlineStr">
        <is>
          <t>2029-03</t>
        </is>
      </c>
      <c r="B32" s="6" t="n">
        <v>547503.59</v>
      </c>
      <c r="C32" s="6" t="n">
        <v>80033.3</v>
      </c>
      <c r="D32" s="6" t="n">
        <v>-52.28</v>
      </c>
      <c r="E32" s="6" t="n">
        <v>-104.08</v>
      </c>
      <c r="F32" s="6">
        <f>C32-D32-E32</f>
        <v/>
      </c>
      <c r="G32" s="6" t="n">
        <v>85638.39999999999</v>
      </c>
      <c r="H32" s="6" t="n">
        <v>0</v>
      </c>
      <c r="I32" s="6">
        <f>G32-H32</f>
        <v/>
      </c>
      <c r="J32" s="6">
        <f>J31+I32</f>
        <v/>
      </c>
      <c r="K32" s="6">
        <f>660000+J32</f>
        <v/>
      </c>
    </row>
    <row r="33">
      <c r="A33" t="inlineStr">
        <is>
          <t>2029-04</t>
        </is>
      </c>
      <c r="B33" s="6" t="n">
        <v>566862.53</v>
      </c>
      <c r="C33" s="6" t="n">
        <v>88321.67999999999</v>
      </c>
      <c r="D33" s="6" t="n">
        <v>680.2</v>
      </c>
      <c r="E33" s="6" t="n">
        <v>-91.61</v>
      </c>
      <c r="F33" s="6">
        <f>C33-D33-E33</f>
        <v/>
      </c>
      <c r="G33" s="6" t="n">
        <v>54802.38</v>
      </c>
      <c r="H33" s="6" t="n">
        <v>53905.42</v>
      </c>
      <c r="I33" s="6">
        <f>G33-H33</f>
        <v/>
      </c>
      <c r="J33" s="6">
        <f>J32+I33</f>
        <v/>
      </c>
      <c r="K33" s="6">
        <f>660000+J33</f>
        <v/>
      </c>
    </row>
    <row r="34">
      <c r="A34" t="inlineStr">
        <is>
          <t>2029-05</t>
        </is>
      </c>
      <c r="B34" s="6" t="n">
        <v>575767</v>
      </c>
      <c r="C34" s="6" t="n">
        <v>91753.33</v>
      </c>
      <c r="D34" s="6" t="n">
        <v>680.2</v>
      </c>
      <c r="E34" s="6" t="n">
        <v>170.29</v>
      </c>
      <c r="F34" s="6">
        <f>C34-D34-E34</f>
        <v/>
      </c>
      <c r="G34" s="6" t="n">
        <v>96277.34</v>
      </c>
      <c r="H34" s="6" t="n">
        <v>0</v>
      </c>
      <c r="I34" s="6">
        <f>G34-H34</f>
        <v/>
      </c>
      <c r="J34" s="6">
        <f>J33+I34</f>
        <v/>
      </c>
      <c r="K34" s="6">
        <f>660000+J34</f>
        <v/>
      </c>
    </row>
    <row r="35">
      <c r="A35" t="inlineStr">
        <is>
          <t>2029-06</t>
        </is>
      </c>
      <c r="B35" s="6" t="n">
        <v>584192.5</v>
      </c>
      <c r="C35" s="6" t="n">
        <v>96042.48</v>
      </c>
      <c r="D35" s="6" t="n">
        <v>1346.86</v>
      </c>
      <c r="E35" s="6" t="n">
        <v>179.38</v>
      </c>
      <c r="F35" s="6">
        <f>C35-D35-E35</f>
        <v/>
      </c>
      <c r="G35" s="6" t="n">
        <v>60989.38</v>
      </c>
      <c r="H35" s="6" t="n">
        <v>53905.42</v>
      </c>
      <c r="I35" s="6">
        <f>G35-H35</f>
        <v/>
      </c>
      <c r="J35" s="6">
        <f>J34+I35</f>
        <v/>
      </c>
      <c r="K35" s="6">
        <f>660000+J35</f>
        <v/>
      </c>
    </row>
    <row r="36">
      <c r="A36" t="inlineStr">
        <is>
          <t>2029-07</t>
        </is>
      </c>
      <c r="B36" s="6" t="n">
        <v>593110.0600000001</v>
      </c>
      <c r="C36" s="6" t="n">
        <v>95976.86</v>
      </c>
      <c r="D36" s="6" t="n">
        <v>1346.86</v>
      </c>
      <c r="E36" s="6" t="n">
        <v>188.54</v>
      </c>
      <c r="F36" s="6">
        <f>C36-D36-E36</f>
        <v/>
      </c>
      <c r="G36" s="6" t="n">
        <v>100967.12</v>
      </c>
      <c r="H36" s="6" t="n">
        <v>0</v>
      </c>
      <c r="I36" s="6">
        <f>G36-H36</f>
        <v/>
      </c>
      <c r="J36" s="6">
        <f>J35+I36</f>
        <v/>
      </c>
      <c r="K36" s="6">
        <f>660000+J36</f>
        <v/>
      </c>
    </row>
    <row r="37">
      <c r="A37" t="inlineStr">
        <is>
          <t>2029-08</t>
        </is>
      </c>
      <c r="B37" s="6" t="n">
        <v>602178.37</v>
      </c>
      <c r="C37" s="6" t="n">
        <v>99118.07000000001</v>
      </c>
      <c r="D37" s="6" t="n">
        <v>1346.86</v>
      </c>
      <c r="E37" s="6" t="n">
        <v>197.77</v>
      </c>
      <c r="F37" s="6">
        <f>C37-D37-E37</f>
        <v/>
      </c>
      <c r="G37" s="6" t="n">
        <v>104244.44</v>
      </c>
      <c r="H37" s="6" t="n">
        <v>0</v>
      </c>
      <c r="I37" s="6">
        <f>G37-H37</f>
        <v/>
      </c>
      <c r="J37" s="6">
        <f>J36+I37</f>
        <v/>
      </c>
      <c r="K37" s="6">
        <f>660000+J37</f>
        <v/>
      </c>
    </row>
    <row r="38">
      <c r="A38" t="inlineStr">
        <is>
          <t>2029-09</t>
        </is>
      </c>
      <c r="B38" s="6" t="n">
        <v>613128.89</v>
      </c>
      <c r="C38" s="6" t="n">
        <v>101232.62</v>
      </c>
      <c r="D38" s="6" t="n">
        <v>1346.86</v>
      </c>
      <c r="E38" s="6" t="n">
        <v>207.07</v>
      </c>
      <c r="F38" s="6">
        <f>C38-D38-E38</f>
        <v/>
      </c>
      <c r="G38" s="6" t="n">
        <v>106069.84</v>
      </c>
      <c r="H38" s="6" t="n">
        <v>53905.42</v>
      </c>
      <c r="I38" s="6">
        <f>G38-H38</f>
        <v/>
      </c>
      <c r="J38" s="6">
        <f>J37+I38</f>
        <v/>
      </c>
      <c r="K38" s="6">
        <f>660000+J38</f>
        <v/>
      </c>
    </row>
    <row r="39">
      <c r="A39" t="inlineStr">
        <is>
          <t>2029-10</t>
        </is>
      </c>
      <c r="B39" s="6" t="n">
        <v>659371.61</v>
      </c>
      <c r="C39" s="6" t="n">
        <v>102130.41</v>
      </c>
      <c r="D39" s="6" t="n">
        <v>1346.86</v>
      </c>
      <c r="E39" s="6" t="n">
        <v>216.44</v>
      </c>
      <c r="F39" s="6">
        <f>C39-D39-E39</f>
        <v/>
      </c>
      <c r="G39" s="6" t="n">
        <v>73657.25</v>
      </c>
      <c r="H39" s="6" t="n">
        <v>0</v>
      </c>
      <c r="I39" s="6">
        <f>G39-H39</f>
        <v/>
      </c>
      <c r="J39" s="6">
        <f>J38+I39</f>
        <v/>
      </c>
      <c r="K39" s="6">
        <f>660000+J39</f>
        <v/>
      </c>
    </row>
    <row r="40">
      <c r="A40" t="inlineStr">
        <is>
          <t>2029-11</t>
        </is>
      </c>
      <c r="B40" s="6" t="n">
        <v>628601.8100000001</v>
      </c>
      <c r="C40" s="6" t="n">
        <v>105008.22</v>
      </c>
      <c r="D40" s="6" t="n">
        <v>1346.86</v>
      </c>
      <c r="E40" s="6" t="n">
        <v>225.89</v>
      </c>
      <c r="F40" s="6">
        <f>C40-D40-E40</f>
        <v/>
      </c>
      <c r="G40" s="6" t="n">
        <v>110653.59</v>
      </c>
      <c r="H40" s="6" t="n">
        <v>0</v>
      </c>
      <c r="I40" s="6">
        <f>G40-H40</f>
        <v/>
      </c>
      <c r="J40" s="6">
        <f>J39+I40</f>
        <v/>
      </c>
      <c r="K40" s="6">
        <f>660000+J40</f>
        <v/>
      </c>
    </row>
    <row r="41">
      <c r="A41" t="inlineStr">
        <is>
          <t>2029-12</t>
        </is>
      </c>
      <c r="B41" s="6" t="n">
        <v>746260.21</v>
      </c>
      <c r="C41" s="6" t="n">
        <v>107630.49</v>
      </c>
      <c r="D41" s="6" t="n">
        <v>1346.86</v>
      </c>
      <c r="E41" s="6" t="n">
        <v>235.4</v>
      </c>
      <c r="F41" s="6">
        <f>C41-D41-E41</f>
        <v/>
      </c>
      <c r="G41" s="6" t="n">
        <v>-29710.16</v>
      </c>
      <c r="H41" s="6" t="n">
        <v>53905.42</v>
      </c>
      <c r="I41" s="6">
        <f>G41-H41</f>
        <v/>
      </c>
      <c r="J41" s="6">
        <f>J40+I41</f>
        <v/>
      </c>
      <c r="K41" s="6">
        <f>660000+J41</f>
        <v/>
      </c>
    </row>
    <row r="42">
      <c r="A42" s="5" t="inlineStr">
        <is>
          <t>38-Month Total / Ending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J41</f>
        <v/>
      </c>
      <c r="K42" s="7">
        <f>K41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>
      <c r="A1" s="1" t="inlineStr">
        <is>
          <t>SECTION-BY-SECTION ROLL-UP (10 BUSINESSES + INTERCOMPANY ELIMINATIONS = CONSOLIDATED)</t>
        </is>
      </c>
    </row>
    <row r="3">
      <c r="A3" s="3" t="inlineStr">
        <is>
          <t>Section ID</t>
        </is>
      </c>
      <c r="B3" s="3" t="inlineStr">
        <is>
          <t>Business Line</t>
        </is>
      </c>
      <c r="C3" s="4" t="inlineStr">
        <is>
          <t>Wave Status</t>
        </is>
      </c>
      <c r="D3" s="4" t="inlineStr">
        <is>
          <t>F08 Base 38m Rev</t>
        </is>
      </c>
      <c r="E3" s="4" t="inlineStr">
        <is>
          <t>Option C 38m Rev</t>
        </is>
      </c>
      <c r="F3" s="4" t="inlineStr">
        <is>
          <t>F08 Base 38m EBITDA</t>
        </is>
      </c>
      <c r="G3" s="4" t="inlineStr">
        <is>
          <t>Option A (2-SUV) 38m EBITDA</t>
        </is>
      </c>
      <c r="H3" s="4" t="inlineStr">
        <is>
          <t>Option B (6-Car) 38m EBITDA</t>
        </is>
      </c>
      <c r="I3" s="4" t="inlineStr">
        <is>
          <t>Option C (6-Car + Route) 38m EBITDA</t>
        </is>
      </c>
      <c r="J3" s="4" t="inlineStr">
        <is>
          <t>Option C 2027 EBITDA</t>
        </is>
      </c>
      <c r="K3" s="4" t="inlineStr">
        <is>
          <t>Option C 2028 EBITDA</t>
        </is>
      </c>
      <c r="L3" s="4" t="inlineStr">
        <is>
          <t>Option C 2029 EBITDA</t>
        </is>
      </c>
      <c r="M3" s="4" t="inlineStr">
        <is>
          <t>Option C 2029 Monthly Avg</t>
        </is>
      </c>
      <c r="N3" s="4" t="inlineStr">
        <is>
          <t>Option C 38m Entity Cash</t>
        </is>
      </c>
    </row>
    <row r="4">
      <c r="A4" s="5" t="inlineStr">
        <is>
          <t>lucent</t>
        </is>
      </c>
      <c r="B4" t="inlineStr">
        <is>
          <t>Lucent (Marketing, Web &amp; AI Receptionist Agency)</t>
        </is>
      </c>
      <c r="C4" t="inlineStr">
        <is>
          <t>LAUNCH_FIRST_WAVE_1</t>
        </is>
      </c>
      <c r="D4" s="6" t="n">
        <v>3873864.12</v>
      </c>
      <c r="E4" s="6" t="n">
        <v>4316232.12</v>
      </c>
      <c r="F4" s="6" t="n">
        <v>841548.76</v>
      </c>
      <c r="G4" s="6" t="n">
        <v>1108655.08</v>
      </c>
      <c r="H4" s="6" t="n">
        <v>1108878.76</v>
      </c>
      <c r="I4" s="6" t="n">
        <v>1108878.76</v>
      </c>
      <c r="J4" s="6" t="n">
        <v>42987.2</v>
      </c>
      <c r="K4" s="6" t="n">
        <v>379752.22</v>
      </c>
      <c r="L4" s="6" t="n">
        <v>693762.59</v>
      </c>
      <c r="M4" s="6" t="n">
        <v>57813.55</v>
      </c>
      <c r="N4" s="6" t="n">
        <v>915186.21</v>
      </c>
    </row>
    <row r="5">
      <c r="A5" s="5" t="inlineStr">
        <is>
          <t>glean</t>
        </is>
      </c>
      <c r="B5" t="inlineStr">
        <is>
          <t>Glean (Exterior Cleaning &amp; Route Acquisition Model)</t>
        </is>
      </c>
      <c r="C5" t="inlineStr">
        <is>
          <t>LAUNCH_FIRST_WAVE_1</t>
        </is>
      </c>
      <c r="D5" s="6" t="n">
        <v>2842525.23</v>
      </c>
      <c r="E5" s="6" t="n">
        <v>3654595.23</v>
      </c>
      <c r="F5" s="6" t="n">
        <v>212477.43</v>
      </c>
      <c r="G5" s="6" t="n">
        <v>310438.62</v>
      </c>
      <c r="H5" s="6" t="n">
        <v>310708.89</v>
      </c>
      <c r="I5" s="6" t="n">
        <v>601588.89</v>
      </c>
      <c r="J5" s="6" t="n">
        <v>64639.08</v>
      </c>
      <c r="K5" s="6" t="n">
        <v>200624.98</v>
      </c>
      <c r="L5" s="6" t="n">
        <v>344692.92</v>
      </c>
      <c r="M5" s="6" t="n">
        <v>28724.41</v>
      </c>
      <c r="N5" s="6" t="n">
        <v>133870.23</v>
      </c>
    </row>
    <row r="6">
      <c r="A6" s="5" t="inlineStr">
        <is>
          <t>obsidian</t>
        </is>
      </c>
      <c r="B6" t="inlineStr">
        <is>
          <t>Obsidian (Luxury Chauffeur &amp; Executive Car Service)</t>
        </is>
      </c>
      <c r="C6" t="inlineStr">
        <is>
          <t>LAUNCH_WAVE_1_WITH_FLEET_TOGGLE</t>
        </is>
      </c>
      <c r="D6" s="6" t="n">
        <v>4923860.64</v>
      </c>
      <c r="E6" s="6" t="n">
        <v>6127803.64</v>
      </c>
      <c r="F6" s="6" t="n">
        <v>-160075.46</v>
      </c>
      <c r="G6" s="6" t="n">
        <v>-29721.1</v>
      </c>
      <c r="H6" s="6" t="n">
        <v>154004.95</v>
      </c>
      <c r="I6" s="6" t="n">
        <v>154004.95</v>
      </c>
      <c r="J6" s="6" t="n">
        <v>-77888.97</v>
      </c>
      <c r="K6" s="6" t="n">
        <v>121115.18</v>
      </c>
      <c r="L6" s="6" t="n">
        <v>141675.69</v>
      </c>
      <c r="M6" s="6" t="n">
        <v>11806.31</v>
      </c>
      <c r="N6" s="6" t="n">
        <v>123706.65</v>
      </c>
    </row>
    <row r="7">
      <c r="A7" s="5" t="inlineStr">
        <is>
          <t>foundry</t>
        </is>
      </c>
      <c r="B7" t="inlineStr">
        <is>
          <t>Foundry (B2B Commercial Chauffeur &amp; Shuttle Contracts)</t>
        </is>
      </c>
      <c r="C7" t="inlineStr">
        <is>
          <t>LAUNCH_WAVE_1_B2B_MOBILITY</t>
        </is>
      </c>
      <c r="D7" s="6" t="n">
        <v>970652.62</v>
      </c>
      <c r="E7" s="6" t="n">
        <v>1172252.62</v>
      </c>
      <c r="F7" s="6" t="n">
        <v>-58846.46</v>
      </c>
      <c r="G7" s="6" t="n">
        <v>28949.68</v>
      </c>
      <c r="H7" s="6" t="n">
        <v>23953.54</v>
      </c>
      <c r="I7" s="6" t="n">
        <v>23953.54</v>
      </c>
      <c r="J7" s="6" t="n">
        <v>2723.08</v>
      </c>
      <c r="K7" s="6" t="n">
        <v>11300.69</v>
      </c>
      <c r="L7" s="6" t="n">
        <v>19709.16</v>
      </c>
      <c r="M7" s="6" t="n">
        <v>1642.43</v>
      </c>
      <c r="N7" s="6" t="n">
        <v>-304078.04</v>
      </c>
    </row>
    <row r="8">
      <c r="A8" s="5" t="inlineStr">
        <is>
          <t>pitstop</t>
        </is>
      </c>
      <c r="B8" t="inlineStr">
        <is>
          <t>Pitstop (Internal Fleet Care &amp; Gated B2B Fleet PM)</t>
        </is>
      </c>
      <c r="C8" t="inlineStr">
        <is>
          <t>INTERNAL_ONLY_2027_THEN_B2B_FLEET_PM</t>
        </is>
      </c>
      <c r="D8" s="6" t="n">
        <v>239732.91</v>
      </c>
      <c r="E8" s="6" t="n">
        <v>106391.87</v>
      </c>
      <c r="F8" s="6" t="n">
        <v>-46169.29</v>
      </c>
      <c r="G8" s="6" t="n">
        <v>14585.9</v>
      </c>
      <c r="H8" s="6" t="n">
        <v>15447.58</v>
      </c>
      <c r="I8" s="6" t="n">
        <v>15447.58</v>
      </c>
      <c r="J8" s="6" t="n">
        <v>-7113.76</v>
      </c>
      <c r="K8" s="6" t="n">
        <v>6696.63</v>
      </c>
      <c r="L8" s="6" t="n">
        <v>18327.09</v>
      </c>
      <c r="M8" s="6" t="n">
        <v>1527.26</v>
      </c>
      <c r="N8" s="6" t="n">
        <v>15447.58</v>
      </c>
    </row>
    <row r="9">
      <c r="A9" s="5" t="inlineStr">
        <is>
          <t>home-services</t>
        </is>
      </c>
      <c r="B9" t="inlineStr">
        <is>
          <t>Prism Home Services (Shared Dispatch &amp; $399/yr Home Club)</t>
        </is>
      </c>
      <c r="C9" t="inlineStr">
        <is>
          <t>SHARED_HUB_PLUS_HOME_CLUB</t>
        </is>
      </c>
      <c r="D9" s="6" t="n">
        <v>0</v>
      </c>
      <c r="E9" s="6" t="n">
        <v>137655</v>
      </c>
      <c r="F9" s="6" t="n">
        <v>0</v>
      </c>
      <c r="G9" s="6" t="n">
        <v>91425</v>
      </c>
      <c r="H9" s="6" t="n">
        <v>91425</v>
      </c>
      <c r="I9" s="6" t="n">
        <v>91425</v>
      </c>
      <c r="J9" s="6" t="n">
        <v>11925</v>
      </c>
      <c r="K9" s="6" t="n">
        <v>30475</v>
      </c>
      <c r="L9" s="6" t="n">
        <v>49025</v>
      </c>
      <c r="M9" s="6" t="n">
        <v>4085.42</v>
      </c>
      <c r="N9" s="6" t="n">
        <v>91425</v>
      </c>
    </row>
    <row r="10">
      <c r="A10" s="5" t="inlineStr">
        <is>
          <t>simply-tech</t>
        </is>
      </c>
      <c r="B10" t="inlineStr">
        <is>
          <t>Simply Tech (Smart Home &amp; PoE Camera Referral Engine)</t>
        </is>
      </c>
      <c r="C10" t="inlineStr">
        <is>
          <t>REFERRAL_PARTNER_MODEL_WAVE_1</t>
        </is>
      </c>
      <c r="D10" s="6" t="n">
        <v>0</v>
      </c>
      <c r="E10" s="6" t="n">
        <v>81900</v>
      </c>
      <c r="F10" s="6" t="n">
        <v>0</v>
      </c>
      <c r="G10" s="6" t="n">
        <v>76230</v>
      </c>
      <c r="H10" s="6" t="n">
        <v>76230</v>
      </c>
      <c r="I10" s="6" t="n">
        <v>76230</v>
      </c>
      <c r="J10" s="6" t="n">
        <v>14520</v>
      </c>
      <c r="K10" s="6" t="n">
        <v>25410</v>
      </c>
      <c r="L10" s="6" t="n">
        <v>36300</v>
      </c>
      <c r="M10" s="6" t="n">
        <v>3025</v>
      </c>
      <c r="N10" s="6" t="n">
        <v>76230</v>
      </c>
    </row>
    <row r="11">
      <c r="A11" s="5" t="inlineStr">
        <is>
          <t>novelle</t>
        </is>
      </c>
      <c r="B11" t="inlineStr">
        <is>
          <t>Novelle (Creator Management — Gated Option)</t>
        </is>
      </c>
      <c r="C11" t="inlineStr">
        <is>
          <t>HOLD_UNTIL_WAVE_2_GATE</t>
        </is>
      </c>
      <c r="D11" s="6" t="n">
        <v>0</v>
      </c>
      <c r="E11" s="6" t="n">
        <v>0</v>
      </c>
      <c r="F11" s="6" t="n">
        <v>-6500</v>
      </c>
      <c r="G11" s="6" t="n">
        <v>-6500</v>
      </c>
      <c r="H11" s="6" t="n">
        <v>-6500</v>
      </c>
      <c r="I11" s="6" t="n">
        <v>-6500</v>
      </c>
      <c r="J11" s="6" t="n">
        <v>-6500</v>
      </c>
      <c r="K11" s="6" t="n">
        <v>0</v>
      </c>
      <c r="L11" s="6" t="n">
        <v>0</v>
      </c>
      <c r="M11" s="6" t="n">
        <v>0</v>
      </c>
      <c r="N11" s="6" t="n">
        <v>-6500</v>
      </c>
    </row>
    <row r="12">
      <c r="A12" s="5" t="inlineStr">
        <is>
          <t>vesper</t>
        </is>
      </c>
      <c r="B12" t="inlineStr">
        <is>
          <t>Vesper (Luxury Watch &amp; Bespoke Sourcing — Gated Option)</t>
        </is>
      </c>
      <c r="C12" t="inlineStr">
        <is>
          <t>HOLD_UNTIL_WAVE_2_GATE</t>
        </is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0</v>
      </c>
    </row>
    <row r="13">
      <c r="A13" s="5" t="inlineStr">
        <is>
          <t>holding</t>
        </is>
      </c>
      <c r="B13" t="inlineStr">
        <is>
          <t>Prism Motors &amp; Fleet / Holding (Fleet Assets, Debt &amp; Shared Admin)</t>
        </is>
      </c>
      <c r="C13" t="inlineStr">
        <is>
          <t>FLEET_AND_CAPITAL_GOVERNANCE_HUB</t>
        </is>
      </c>
      <c r="D13" s="6" t="n">
        <v>0</v>
      </c>
      <c r="E13" s="6" t="n">
        <v>0</v>
      </c>
      <c r="F13" s="6" t="n">
        <v>-564694</v>
      </c>
      <c r="G13" s="6" t="n">
        <v>-564694</v>
      </c>
      <c r="H13" s="6" t="n">
        <v>-564694</v>
      </c>
      <c r="I13" s="6" t="n">
        <v>-564694</v>
      </c>
      <c r="J13" s="6" t="n">
        <v>-177411</v>
      </c>
      <c r="K13" s="6" t="n">
        <v>-177411</v>
      </c>
      <c r="L13" s="6" t="n">
        <v>-177411</v>
      </c>
      <c r="M13" s="6" t="n">
        <v>-14784.25</v>
      </c>
      <c r="N13" s="6" t="n">
        <v>-564694</v>
      </c>
    </row>
    <row r="14">
      <c r="A14" s="5" t="inlineStr">
        <is>
          <t>ELIMINATIONS</t>
        </is>
      </c>
      <c r="B14" t="inlineStr">
        <is>
          <t>Intercompany Revenue &amp; Cost Eliminations</t>
        </is>
      </c>
      <c r="C14" t="inlineStr">
        <is>
          <t>CONSOLIDATION_ELIMINATION</t>
        </is>
      </c>
      <c r="D14" s="6" t="n">
        <v>-635151.88</v>
      </c>
      <c r="E14" s="6" t="n">
        <v>-635151.88</v>
      </c>
      <c r="F14" s="6" t="n">
        <v>0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0</v>
      </c>
    </row>
    <row r="15">
      <c r="A15" s="5" t="inlineStr">
        <is>
          <t>CONSOLIDATED</t>
        </is>
      </c>
      <c r="B15" s="5" t="inlineStr">
        <is>
          <t>Consolidated Portfolio Total (Exact $0.00 Discrepancy)</t>
        </is>
      </c>
      <c r="C15" s="5" t="inlineStr">
        <is>
          <t>LOCKED_IN_OPTION_C</t>
        </is>
      </c>
      <c r="D15" s="7">
        <f>SUM(D4:D14)</f>
        <v/>
      </c>
      <c r="E15" s="7">
        <f>SUM(E4:E14)</f>
        <v/>
      </c>
      <c r="F15" s="7">
        <f>SUM(F4:F14)</f>
        <v/>
      </c>
      <c r="G15" s="7">
        <f>SUM(G4:G14)</f>
        <v/>
      </c>
      <c r="H15" s="7">
        <f>SUM(H4:H14)</f>
        <v/>
      </c>
      <c r="I15" s="7">
        <f>SUM(I4:I14)</f>
        <v/>
      </c>
      <c r="J15" s="7">
        <f>SUM(J4:J14)</f>
        <v/>
      </c>
      <c r="K15" s="7">
        <f>SUM(K4:K14)</f>
        <v/>
      </c>
      <c r="L15" s="7">
        <f>SUM(L4:L14)</f>
        <v/>
      </c>
      <c r="M15" s="7">
        <f>SUM(M4:M14)</f>
        <v/>
      </c>
      <c r="N15" s="7">
        <f>SUM(N4:N14)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GLEAN ROUTE-FOR-SALE BENCHMARK &amp; SELLER-NOTE CALCULATOR</t>
        </is>
      </c>
    </row>
    <row r="3">
      <c r="A3" s="3" t="inlineStr">
        <is>
          <t>route_option</t>
        </is>
      </c>
      <c r="B3" s="3" t="inlineStr">
        <is>
          <t>accounts</t>
        </is>
      </c>
      <c r="C3" s="4" t="inlineStr">
        <is>
          <t>pricing_model</t>
        </is>
      </c>
      <c r="D3" s="4" t="inlineStr">
        <is>
          <t>annual_revenue_per_account</t>
        </is>
      </c>
      <c r="E3" s="4" t="inlineStr">
        <is>
          <t>annual_route_revenue</t>
        </is>
      </c>
      <c r="F3" s="4" t="inlineStr">
        <is>
          <t>route_purchase_price</t>
        </is>
      </c>
      <c r="G3" s="4" t="inlineStr">
        <is>
          <t>van_and_equipment_capex</t>
        </is>
      </c>
      <c r="H3" s="4" t="inlineStr">
        <is>
          <t>total_upfront_investment</t>
        </is>
      </c>
      <c r="I3" s="4" t="inlineStr">
        <is>
          <t>direct_contribution_before_churn</t>
        </is>
      </c>
      <c r="J3" s="4" t="inlineStr">
        <is>
          <t>monthly_churn_rate_pct</t>
        </is>
      </c>
      <c r="K3" s="4" t="inlineStr">
        <is>
          <t>annual_churn_replacement_cost</t>
        </is>
      </c>
      <c r="L3" s="4" t="inlineStr">
        <is>
          <t>annual_shared_dispatch_overhead</t>
        </is>
      </c>
      <c r="M3" s="4" t="inlineStr">
        <is>
          <t>true_net_annual_cash_flow</t>
        </is>
      </c>
      <c r="N3" s="4" t="inlineStr">
        <is>
          <t>true_net_monthly_cash_flow</t>
        </is>
      </c>
      <c r="O3" s="4" t="inlineStr">
        <is>
          <t>all_in_payback_months</t>
        </is>
      </c>
      <c r="P3" s="4" t="inlineStr">
        <is>
          <t>all_in_payback_years</t>
        </is>
      </c>
      <c r="Q3" s="4" t="inlineStr">
        <is>
          <t>36m_net_cash_after_capex_unfinanced</t>
        </is>
      </c>
      <c r="R3" s="4" t="inlineStr">
        <is>
          <t>note</t>
        </is>
      </c>
    </row>
    <row r="4">
      <c r="A4" t="inlineStr">
        <is>
          <t>RESIDENTIAL_50_HOMES</t>
        </is>
      </c>
      <c r="B4" t="n">
        <v>50</v>
      </c>
      <c r="C4" t="inlineStr">
        <is>
          <t>$182/visit x 20/yr</t>
        </is>
      </c>
      <c r="D4" t="n">
        <v>3640</v>
      </c>
      <c r="E4" t="n">
        <v>182000</v>
      </c>
      <c r="F4" t="n">
        <v>145600</v>
      </c>
      <c r="G4" t="n">
        <v>29400</v>
      </c>
      <c r="H4" t="n">
        <v>175000</v>
      </c>
      <c r="I4" t="n">
        <v>89908</v>
      </c>
      <c r="J4" t="n">
        <v>5.2</v>
      </c>
      <c r="K4" t="n">
        <v>12012</v>
      </c>
      <c r="L4" t="n">
        <v>14400</v>
      </c>
      <c r="M4" t="n">
        <v>63496</v>
      </c>
      <c r="N4" t="n">
        <v>5291.33</v>
      </c>
      <c r="O4" t="n">
        <v>33.1</v>
      </c>
      <c r="P4" t="n">
        <v>2.76</v>
      </c>
      <c r="Q4" t="n">
        <v>15488</v>
      </c>
      <c r="R4" t="inlineStr">
        <is>
          <t>All totals (annual revenue, purchase price, churn replacement cost, payback) derived dynamically from account-level inputs.</t>
        </is>
      </c>
    </row>
    <row r="5">
      <c r="A5" t="inlineStr">
        <is>
          <t>COMMERCIAL_35_ACCOUNTS</t>
        </is>
      </c>
      <c r="B5" t="n">
        <v>35</v>
      </c>
      <c r="C5" t="inlineStr">
        <is>
          <t>$550/mo x 12 mos</t>
        </is>
      </c>
      <c r="D5" t="n">
        <v>6600</v>
      </c>
      <c r="E5" t="n">
        <v>231000</v>
      </c>
      <c r="F5" t="n">
        <v>219450</v>
      </c>
      <c r="G5" t="n">
        <v>33550</v>
      </c>
      <c r="H5" t="n">
        <v>253000</v>
      </c>
      <c r="I5" t="n">
        <v>116655</v>
      </c>
      <c r="J5" t="n">
        <v>1.5</v>
      </c>
      <c r="K5" t="n">
        <v>4095</v>
      </c>
      <c r="L5" t="n">
        <v>15600</v>
      </c>
      <c r="M5" t="n">
        <v>96960</v>
      </c>
      <c r="N5" t="n">
        <v>8080</v>
      </c>
      <c r="O5" t="n">
        <v>31.3</v>
      </c>
      <c r="P5" t="n">
        <v>2.61</v>
      </c>
      <c r="Q5" t="n">
        <v>37880</v>
      </c>
      <c r="R5" t="inlineStr">
        <is>
          <t>All totals derived dynamically. Mode 4 uses 30% down on route purchase + 100% van CapEx in 2027-01 and 48-month seller note debt service at 7.5%.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Lucent (Marketing, Web &amp; AI Receptionist Agency)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-3619.35</v>
      </c>
      <c r="D4" s="6" t="n">
        <v>-3619.35</v>
      </c>
      <c r="E4" s="6" t="n">
        <v>0</v>
      </c>
      <c r="F4" s="6" t="n">
        <v>-3619.35</v>
      </c>
      <c r="G4" s="6" t="n">
        <v>0</v>
      </c>
      <c r="H4" s="6" t="n">
        <v>0</v>
      </c>
      <c r="I4" s="6" t="n">
        <v>-3619.35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-4003.89</v>
      </c>
      <c r="D5" s="6" t="n">
        <v>-4003.89</v>
      </c>
      <c r="E5" s="6" t="n">
        <v>0</v>
      </c>
      <c r="F5" s="6" t="n">
        <v>-4003.89</v>
      </c>
      <c r="G5" s="6" t="n">
        <v>0</v>
      </c>
      <c r="H5" s="6" t="n">
        <v>0</v>
      </c>
      <c r="I5" s="6" t="n">
        <v>-4003.89</v>
      </c>
      <c r="J5" s="6">
        <f>F5-C5</f>
        <v/>
      </c>
    </row>
    <row r="6">
      <c r="A6" t="inlineStr">
        <is>
          <t>2027-01</t>
        </is>
      </c>
      <c r="B6" s="6" t="n">
        <v>472.5</v>
      </c>
      <c r="C6" s="6" t="n">
        <v>-1484.57</v>
      </c>
      <c r="D6" s="6" t="n">
        <v>-1484.57</v>
      </c>
      <c r="E6" s="6" t="n">
        <v>4653</v>
      </c>
      <c r="F6" s="6" t="n">
        <v>767.9299999999999</v>
      </c>
      <c r="G6" s="6" t="n">
        <v>0</v>
      </c>
      <c r="H6" s="6" t="n">
        <v>0</v>
      </c>
      <c r="I6" s="6" t="n">
        <v>767.9299999999999</v>
      </c>
      <c r="J6" s="6">
        <f>F6-C6</f>
        <v/>
      </c>
    </row>
    <row r="7">
      <c r="A7" t="inlineStr">
        <is>
          <t>2027-02</t>
        </is>
      </c>
      <c r="B7" s="6" t="n">
        <v>472.5</v>
      </c>
      <c r="C7" s="6" t="n">
        <v>-2613.16</v>
      </c>
      <c r="D7" s="6" t="n">
        <v>-2613.16</v>
      </c>
      <c r="E7" s="6" t="n">
        <v>4923</v>
      </c>
      <c r="F7" s="6" t="n">
        <v>-165.21</v>
      </c>
      <c r="G7" s="6" t="n">
        <v>0</v>
      </c>
      <c r="H7" s="6" t="n">
        <v>0</v>
      </c>
      <c r="I7" s="6" t="n">
        <v>-165.21</v>
      </c>
      <c r="J7" s="6">
        <f>F7-C7</f>
        <v/>
      </c>
    </row>
    <row r="8">
      <c r="A8" t="inlineStr">
        <is>
          <t>2027-03</t>
        </is>
      </c>
      <c r="B8" s="6" t="n">
        <v>8069.29</v>
      </c>
      <c r="C8" s="6" t="n">
        <v>-7970.57</v>
      </c>
      <c r="D8" s="6" t="n">
        <v>-13585.62</v>
      </c>
      <c r="E8" s="6" t="n">
        <v>12789.79</v>
      </c>
      <c r="F8" s="6" t="n">
        <v>-5327.16</v>
      </c>
      <c r="G8" s="6" t="n">
        <v>0</v>
      </c>
      <c r="H8" s="6" t="n">
        <v>0</v>
      </c>
      <c r="I8" s="6" t="n">
        <v>-10942.21</v>
      </c>
      <c r="J8" s="6">
        <f>F8-C8</f>
        <v/>
      </c>
    </row>
    <row r="9">
      <c r="A9" t="inlineStr">
        <is>
          <t>2027-04</t>
        </is>
      </c>
      <c r="B9" s="6" t="n">
        <v>9074.709999999999</v>
      </c>
      <c r="C9" s="6" t="n">
        <v>-608.92</v>
      </c>
      <c r="D9" s="6" t="n">
        <v>-1584.18</v>
      </c>
      <c r="E9" s="6" t="n">
        <v>14065.21</v>
      </c>
      <c r="F9" s="6" t="n">
        <v>2229.95</v>
      </c>
      <c r="G9" s="6" t="n">
        <v>0</v>
      </c>
      <c r="H9" s="6" t="n">
        <v>0</v>
      </c>
      <c r="I9" s="6" t="n">
        <v>1254.68</v>
      </c>
      <c r="J9" s="6">
        <f>F9-C9</f>
        <v/>
      </c>
    </row>
    <row r="10">
      <c r="A10" t="inlineStr">
        <is>
          <t>2027-05</t>
        </is>
      </c>
      <c r="B10" s="6" t="n">
        <v>9650.49</v>
      </c>
      <c r="C10" s="6" t="n">
        <v>-1237.84</v>
      </c>
      <c r="D10" s="6" t="n">
        <v>-1388.43</v>
      </c>
      <c r="E10" s="6" t="n">
        <v>14910.99</v>
      </c>
      <c r="F10" s="6" t="n">
        <v>1796.47</v>
      </c>
      <c r="G10" s="6" t="n">
        <v>0</v>
      </c>
      <c r="H10" s="6" t="n">
        <v>0</v>
      </c>
      <c r="I10" s="6" t="n">
        <v>1645.88</v>
      </c>
      <c r="J10" s="6">
        <f>F10-C10</f>
        <v/>
      </c>
    </row>
    <row r="11">
      <c r="A11" t="inlineStr">
        <is>
          <t>2027-06</t>
        </is>
      </c>
      <c r="B11" s="6" t="n">
        <v>11932.78</v>
      </c>
      <c r="C11" s="6" t="n">
        <v>-423.52</v>
      </c>
      <c r="D11" s="6" t="n">
        <v>-2543.11</v>
      </c>
      <c r="E11" s="6" t="n">
        <v>17463.28</v>
      </c>
      <c r="F11" s="6" t="n">
        <v>2806.25</v>
      </c>
      <c r="G11" s="6" t="n">
        <v>0</v>
      </c>
      <c r="H11" s="6" t="n">
        <v>0</v>
      </c>
      <c r="I11" s="6" t="n">
        <v>686.67</v>
      </c>
      <c r="J11" s="6">
        <f>F11-C11</f>
        <v/>
      </c>
    </row>
    <row r="12">
      <c r="A12" t="inlineStr">
        <is>
          <t>2027-07</t>
        </is>
      </c>
      <c r="B12" s="6" t="n">
        <v>12989.56</v>
      </c>
      <c r="C12" s="6" t="n">
        <v>-100.34</v>
      </c>
      <c r="D12" s="6" t="n">
        <v>-1135.91</v>
      </c>
      <c r="E12" s="6" t="n">
        <v>18790.06</v>
      </c>
      <c r="F12" s="6" t="n">
        <v>3324.88</v>
      </c>
      <c r="G12" s="6" t="n">
        <v>0</v>
      </c>
      <c r="H12" s="6" t="n">
        <v>0</v>
      </c>
      <c r="I12" s="6" t="n">
        <v>2289.31</v>
      </c>
      <c r="J12" s="6">
        <f>F12-C12</f>
        <v/>
      </c>
    </row>
    <row r="13">
      <c r="A13" t="inlineStr">
        <is>
          <t>2027-08</t>
        </is>
      </c>
      <c r="B13" s="6" t="n">
        <v>14223.32</v>
      </c>
      <c r="C13" s="6" t="n">
        <v>-422.39</v>
      </c>
      <c r="D13" s="6" t="n">
        <v>-1629.63</v>
      </c>
      <c r="E13" s="6" t="n">
        <v>20293.82</v>
      </c>
      <c r="F13" s="6" t="n">
        <v>3198.29</v>
      </c>
      <c r="G13" s="6" t="n">
        <v>0</v>
      </c>
      <c r="H13" s="6" t="n">
        <v>0</v>
      </c>
      <c r="I13" s="6" t="n">
        <v>1991.05</v>
      </c>
      <c r="J13" s="6">
        <f>F13-C13</f>
        <v/>
      </c>
    </row>
    <row r="14">
      <c r="A14" t="inlineStr">
        <is>
          <t>2027-09</t>
        </is>
      </c>
      <c r="B14" s="6" t="n">
        <v>15384.74</v>
      </c>
      <c r="C14" s="6" t="n">
        <v>-1342.07</v>
      </c>
      <c r="D14" s="6" t="n">
        <v>-2468.64</v>
      </c>
      <c r="E14" s="6" t="n">
        <v>21725.24</v>
      </c>
      <c r="F14" s="6" t="n">
        <v>2474.07</v>
      </c>
      <c r="G14" s="6" t="n">
        <v>0</v>
      </c>
      <c r="H14" s="6" t="n">
        <v>0</v>
      </c>
      <c r="I14" s="6" t="n">
        <v>1347.49</v>
      </c>
      <c r="J14" s="6">
        <f>F14-C14</f>
        <v/>
      </c>
    </row>
    <row r="15">
      <c r="A15" t="inlineStr">
        <is>
          <t>2027-10</t>
        </is>
      </c>
      <c r="B15" s="6" t="n">
        <v>37691.4</v>
      </c>
      <c r="C15" s="6" t="n">
        <v>-1588.17</v>
      </c>
      <c r="D15" s="6" t="n">
        <v>-17256.39</v>
      </c>
      <c r="E15" s="6" t="n">
        <v>44301.9</v>
      </c>
      <c r="F15" s="6" t="n">
        <v>2423.42</v>
      </c>
      <c r="G15" s="6" t="n">
        <v>0</v>
      </c>
      <c r="H15" s="6" t="n">
        <v>0</v>
      </c>
      <c r="I15" s="6" t="n">
        <v>-13244.8</v>
      </c>
      <c r="J15" s="6">
        <f>F15-C15</f>
        <v/>
      </c>
    </row>
    <row r="16">
      <c r="A16" t="inlineStr">
        <is>
          <t>2027-11</t>
        </is>
      </c>
      <c r="B16" s="6" t="n">
        <v>49686.14</v>
      </c>
      <c r="C16" s="6" t="n">
        <v>6981.68</v>
      </c>
      <c r="D16" s="6" t="n">
        <v>-4229.27</v>
      </c>
      <c r="E16" s="6" t="n">
        <v>56566.64</v>
      </c>
      <c r="F16" s="6" t="n">
        <v>11188.73</v>
      </c>
      <c r="G16" s="6" t="n">
        <v>0</v>
      </c>
      <c r="H16" s="6" t="n">
        <v>0</v>
      </c>
      <c r="I16" s="6" t="n">
        <v>-22.23</v>
      </c>
      <c r="J16" s="6">
        <f>F16-C16</f>
        <v/>
      </c>
    </row>
    <row r="17">
      <c r="A17" t="inlineStr">
        <is>
          <t>2027-12</t>
        </is>
      </c>
      <c r="B17" s="6" t="n">
        <v>72108.87</v>
      </c>
      <c r="C17" s="6" t="n">
        <v>13867.07</v>
      </c>
      <c r="D17" s="6" t="n">
        <v>-2754.55</v>
      </c>
      <c r="E17" s="6" t="n">
        <v>79259.37</v>
      </c>
      <c r="F17" s="6" t="n">
        <v>18269.57</v>
      </c>
      <c r="G17" s="6" t="n">
        <v>0</v>
      </c>
      <c r="H17" s="6" t="n">
        <v>0</v>
      </c>
      <c r="I17" s="6" t="n">
        <v>1647.95</v>
      </c>
      <c r="J17" s="6">
        <f>F17-C17</f>
        <v/>
      </c>
    </row>
    <row r="18">
      <c r="A18" t="inlineStr">
        <is>
          <t>2028-01</t>
        </is>
      </c>
      <c r="B18" s="6" t="n">
        <v>83289.95</v>
      </c>
      <c r="C18" s="6" t="n">
        <v>16266.93</v>
      </c>
      <c r="D18" s="6" t="n">
        <v>5995.5</v>
      </c>
      <c r="E18" s="6" t="n">
        <v>93779.45</v>
      </c>
      <c r="F18" s="6" t="n">
        <v>22389.43</v>
      </c>
      <c r="G18" s="6" t="n">
        <v>0</v>
      </c>
      <c r="H18" s="6" t="n">
        <v>0</v>
      </c>
      <c r="I18" s="6" t="n">
        <v>12118</v>
      </c>
      <c r="J18" s="6">
        <f>F18-C18</f>
        <v/>
      </c>
    </row>
    <row r="19">
      <c r="A19" t="inlineStr">
        <is>
          <t>2028-02</t>
        </is>
      </c>
      <c r="B19" s="6" t="n">
        <v>91076.35000000001</v>
      </c>
      <c r="C19" s="6" t="n">
        <v>18938.19</v>
      </c>
      <c r="D19" s="6" t="n">
        <v>11449.88</v>
      </c>
      <c r="E19" s="6" t="n">
        <v>101889.85</v>
      </c>
      <c r="F19" s="6" t="n">
        <v>25295.23</v>
      </c>
      <c r="G19" s="6" t="n">
        <v>0</v>
      </c>
      <c r="H19" s="6" t="n">
        <v>0</v>
      </c>
      <c r="I19" s="6" t="n">
        <v>17806.92</v>
      </c>
      <c r="J19" s="6">
        <f>F19-C19</f>
        <v/>
      </c>
    </row>
    <row r="20">
      <c r="A20" t="inlineStr">
        <is>
          <t>2028-03</t>
        </is>
      </c>
      <c r="B20" s="6" t="n">
        <v>96062.88</v>
      </c>
      <c r="C20" s="6" t="n">
        <v>20517.16</v>
      </c>
      <c r="D20" s="6" t="n">
        <v>15103.08</v>
      </c>
      <c r="E20" s="6" t="n">
        <v>107200.38</v>
      </c>
      <c r="F20" s="6" t="n">
        <v>27108.75</v>
      </c>
      <c r="G20" s="6" t="n">
        <v>0</v>
      </c>
      <c r="H20" s="6" t="n">
        <v>0</v>
      </c>
      <c r="I20" s="6" t="n">
        <v>21694.67</v>
      </c>
      <c r="J20" s="6">
        <f>F20-C20</f>
        <v/>
      </c>
    </row>
    <row r="21">
      <c r="A21" t="inlineStr">
        <is>
          <t>2028-04</t>
        </is>
      </c>
      <c r="B21" s="6" t="n">
        <v>93480.17</v>
      </c>
      <c r="C21" s="6" t="n">
        <v>15331.52</v>
      </c>
      <c r="D21" s="6" t="n">
        <v>15258.95</v>
      </c>
      <c r="E21" s="6" t="n">
        <v>104941.67</v>
      </c>
      <c r="F21" s="6" t="n">
        <v>22157.66</v>
      </c>
      <c r="G21" s="6" t="n">
        <v>0</v>
      </c>
      <c r="H21" s="6" t="n">
        <v>0</v>
      </c>
      <c r="I21" s="6" t="n">
        <v>22085.09</v>
      </c>
      <c r="J21" s="6">
        <f>F21-C21</f>
        <v/>
      </c>
    </row>
    <row r="22">
      <c r="A22" t="inlineStr">
        <is>
          <t>2028-05</t>
        </is>
      </c>
      <c r="B22" s="6" t="n">
        <v>107864.28</v>
      </c>
      <c r="C22" s="6" t="n">
        <v>20689.77</v>
      </c>
      <c r="D22" s="6" t="n">
        <v>9549.5</v>
      </c>
      <c r="E22" s="6" t="n">
        <v>119649.78</v>
      </c>
      <c r="F22" s="6" t="n">
        <v>27750.45</v>
      </c>
      <c r="G22" s="6" t="n">
        <v>0</v>
      </c>
      <c r="H22" s="6" t="n">
        <v>0</v>
      </c>
      <c r="I22" s="6" t="n">
        <v>16610.18</v>
      </c>
      <c r="J22" s="6">
        <f>F22-C22</f>
        <v/>
      </c>
    </row>
    <row r="23">
      <c r="A23" t="inlineStr">
        <is>
          <t>2028-06</t>
        </is>
      </c>
      <c r="B23" s="6" t="n">
        <v>112084.98</v>
      </c>
      <c r="C23" s="6" t="n">
        <v>22264.38</v>
      </c>
      <c r="D23" s="6" t="n">
        <v>17067.14</v>
      </c>
      <c r="E23" s="6" t="n">
        <v>124194.48</v>
      </c>
      <c r="F23" s="6" t="n">
        <v>29559.6</v>
      </c>
      <c r="G23" s="6" t="n">
        <v>0</v>
      </c>
      <c r="H23" s="6" t="n">
        <v>0</v>
      </c>
      <c r="I23" s="6" t="n">
        <v>24362.37</v>
      </c>
      <c r="J23" s="6">
        <f>F23-C23</f>
        <v/>
      </c>
    </row>
    <row r="24">
      <c r="A24" t="inlineStr">
        <is>
          <t>2028-07</t>
        </is>
      </c>
      <c r="B24" s="6" t="n">
        <v>118944.87</v>
      </c>
      <c r="C24" s="6" t="n">
        <v>24620.34</v>
      </c>
      <c r="D24" s="6" t="n">
        <v>18308.74</v>
      </c>
      <c r="E24" s="6" t="n">
        <v>131378.37</v>
      </c>
      <c r="F24" s="6" t="n">
        <v>32150.11</v>
      </c>
      <c r="G24" s="6" t="n">
        <v>0</v>
      </c>
      <c r="H24" s="6" t="n">
        <v>0</v>
      </c>
      <c r="I24" s="6" t="n">
        <v>25838.51</v>
      </c>
      <c r="J24" s="6">
        <f>F24-C24</f>
        <v/>
      </c>
    </row>
    <row r="25">
      <c r="A25" t="inlineStr">
        <is>
          <t>2028-08</t>
        </is>
      </c>
      <c r="B25" s="6" t="n">
        <v>126107.11</v>
      </c>
      <c r="C25" s="6" t="n">
        <v>26522.99</v>
      </c>
      <c r="D25" s="6" t="n">
        <v>19867.19</v>
      </c>
      <c r="E25" s="6" t="n">
        <v>138864.61</v>
      </c>
      <c r="F25" s="6" t="n">
        <v>34287.31</v>
      </c>
      <c r="G25" s="6" t="n">
        <v>0</v>
      </c>
      <c r="H25" s="6" t="n">
        <v>0</v>
      </c>
      <c r="I25" s="6" t="n">
        <v>27631.51</v>
      </c>
      <c r="J25" s="6">
        <f>F25-C25</f>
        <v/>
      </c>
    </row>
    <row r="26">
      <c r="A26" t="inlineStr">
        <is>
          <t>2028-09</t>
        </is>
      </c>
      <c r="B26" s="6" t="n">
        <v>132139.81</v>
      </c>
      <c r="C26" s="6" t="n">
        <v>28484.2</v>
      </c>
      <c r="D26" s="6" t="n">
        <v>22544.81</v>
      </c>
      <c r="E26" s="6" t="n">
        <v>145221.31</v>
      </c>
      <c r="F26" s="6" t="n">
        <v>36483.07</v>
      </c>
      <c r="G26" s="6" t="n">
        <v>0</v>
      </c>
      <c r="H26" s="6" t="n">
        <v>0</v>
      </c>
      <c r="I26" s="6" t="n">
        <v>30543.67</v>
      </c>
      <c r="J26" s="6">
        <f>F26-C26</f>
        <v/>
      </c>
    </row>
    <row r="27">
      <c r="A27" t="inlineStr">
        <is>
          <t>2028-10</t>
        </is>
      </c>
      <c r="B27" s="6" t="n">
        <v>137734.36</v>
      </c>
      <c r="C27" s="6" t="n">
        <v>30632.64</v>
      </c>
      <c r="D27" s="6" t="n">
        <v>25116.62</v>
      </c>
      <c r="E27" s="6" t="n">
        <v>151139.86</v>
      </c>
      <c r="F27" s="6" t="n">
        <v>38866.05</v>
      </c>
      <c r="G27" s="6" t="n">
        <v>0</v>
      </c>
      <c r="H27" s="6" t="n">
        <v>0</v>
      </c>
      <c r="I27" s="6" t="n">
        <v>33350.03</v>
      </c>
      <c r="J27" s="6">
        <f>F27-C27</f>
        <v/>
      </c>
    </row>
    <row r="28">
      <c r="A28" t="inlineStr">
        <is>
          <t>2028-11</t>
        </is>
      </c>
      <c r="B28" s="6" t="n">
        <v>143848.9</v>
      </c>
      <c r="C28" s="6" t="n">
        <v>32257.67</v>
      </c>
      <c r="D28" s="6" t="n">
        <v>26424.18</v>
      </c>
      <c r="E28" s="6" t="n">
        <v>157578.4</v>
      </c>
      <c r="F28" s="6" t="n">
        <v>40725.62</v>
      </c>
      <c r="G28" s="6" t="n">
        <v>0</v>
      </c>
      <c r="H28" s="6" t="n">
        <v>0</v>
      </c>
      <c r="I28" s="6" t="n">
        <v>34892.13</v>
      </c>
      <c r="J28" s="6">
        <f>F28-C28</f>
        <v/>
      </c>
    </row>
    <row r="29">
      <c r="A29" t="inlineStr">
        <is>
          <t>2028-12</t>
        </is>
      </c>
      <c r="B29" s="6" t="n">
        <v>149345.62</v>
      </c>
      <c r="C29" s="6" t="n">
        <v>34276.42</v>
      </c>
      <c r="D29" s="6" t="n">
        <v>28861.35</v>
      </c>
      <c r="E29" s="6" t="n">
        <v>163399.12</v>
      </c>
      <c r="F29" s="6" t="n">
        <v>42978.92</v>
      </c>
      <c r="G29" s="6" t="n">
        <v>0</v>
      </c>
      <c r="H29" s="6" t="n">
        <v>0</v>
      </c>
      <c r="I29" s="6" t="n">
        <v>37563.85</v>
      </c>
      <c r="J29" s="6">
        <f>F29-C29</f>
        <v/>
      </c>
    </row>
    <row r="30">
      <c r="A30" t="inlineStr">
        <is>
          <t>2029-01</t>
        </is>
      </c>
      <c r="B30" s="6" t="n">
        <v>155742.94</v>
      </c>
      <c r="C30" s="6" t="n">
        <v>36426.82</v>
      </c>
      <c r="D30" s="6" t="n">
        <v>30459.11</v>
      </c>
      <c r="E30" s="6" t="n">
        <v>172887.94</v>
      </c>
      <c r="F30" s="6" t="n">
        <v>46674.32</v>
      </c>
      <c r="G30" s="6" t="n">
        <v>0</v>
      </c>
      <c r="H30" s="6" t="n">
        <v>0</v>
      </c>
      <c r="I30" s="6" t="n">
        <v>40706.61</v>
      </c>
      <c r="J30" s="6">
        <f>F30-C30</f>
        <v/>
      </c>
    </row>
    <row r="31">
      <c r="A31" t="inlineStr">
        <is>
          <t>2029-02</t>
        </is>
      </c>
      <c r="B31" s="6" t="n">
        <v>161820.02</v>
      </c>
      <c r="C31" s="6" t="n">
        <v>38025.72</v>
      </c>
      <c r="D31" s="6" t="n">
        <v>32239.19</v>
      </c>
      <c r="E31" s="6" t="n">
        <v>179289.02</v>
      </c>
      <c r="F31" s="6" t="n">
        <v>48507.77</v>
      </c>
      <c r="G31" s="6" t="n">
        <v>0</v>
      </c>
      <c r="H31" s="6" t="n">
        <v>0</v>
      </c>
      <c r="I31" s="6" t="n">
        <v>42721.24</v>
      </c>
      <c r="J31" s="6">
        <f>F31-C31</f>
        <v/>
      </c>
    </row>
    <row r="32">
      <c r="A32" t="inlineStr">
        <is>
          <t>2029-03</t>
        </is>
      </c>
      <c r="B32" s="6" t="n">
        <v>167215</v>
      </c>
      <c r="C32" s="6" t="n">
        <v>40023.14</v>
      </c>
      <c r="D32" s="6" t="n">
        <v>34740.6</v>
      </c>
      <c r="E32" s="6" t="n">
        <v>185008</v>
      </c>
      <c r="F32" s="6" t="n">
        <v>50739.73</v>
      </c>
      <c r="G32" s="6" t="n">
        <v>0</v>
      </c>
      <c r="H32" s="6" t="n">
        <v>0</v>
      </c>
      <c r="I32" s="6" t="n">
        <v>45457.19</v>
      </c>
      <c r="J32" s="6">
        <f>F32-C32</f>
        <v/>
      </c>
    </row>
    <row r="33">
      <c r="A33" t="inlineStr">
        <is>
          <t>2029-04</t>
        </is>
      </c>
      <c r="B33" s="6" t="n">
        <v>173409.69</v>
      </c>
      <c r="C33" s="6" t="n">
        <v>42045.31</v>
      </c>
      <c r="D33" s="6" t="n">
        <v>36274.02</v>
      </c>
      <c r="E33" s="6" t="n">
        <v>191526.69</v>
      </c>
      <c r="F33" s="6" t="n">
        <v>52996.45</v>
      </c>
      <c r="G33" s="6" t="n">
        <v>0</v>
      </c>
      <c r="H33" s="6" t="n">
        <v>0</v>
      </c>
      <c r="I33" s="6" t="n">
        <v>47225.16</v>
      </c>
      <c r="J33" s="6">
        <f>F33-C33</f>
        <v/>
      </c>
    </row>
    <row r="34">
      <c r="A34" t="inlineStr">
        <is>
          <t>2029-05</t>
        </is>
      </c>
      <c r="B34" s="6" t="n">
        <v>179310.96</v>
      </c>
      <c r="C34" s="6" t="n">
        <v>43589.53</v>
      </c>
      <c r="D34" s="6" t="n">
        <v>37977.79</v>
      </c>
      <c r="E34" s="6" t="n">
        <v>197751.96</v>
      </c>
      <c r="F34" s="6" t="n">
        <v>54775.21</v>
      </c>
      <c r="G34" s="6" t="n">
        <v>0</v>
      </c>
      <c r="H34" s="6" t="n">
        <v>0</v>
      </c>
      <c r="I34" s="6" t="n">
        <v>49163.47</v>
      </c>
      <c r="J34" s="6">
        <f>F34-C34</f>
        <v/>
      </c>
    </row>
    <row r="35">
      <c r="A35" t="inlineStr">
        <is>
          <t>2029-06</t>
        </is>
      </c>
      <c r="B35" s="6" t="n">
        <v>184627.25</v>
      </c>
      <c r="C35" s="6" t="n">
        <v>45608.05</v>
      </c>
      <c r="D35" s="6" t="n">
        <v>40431.36</v>
      </c>
      <c r="E35" s="6" t="n">
        <v>203392.25</v>
      </c>
      <c r="F35" s="6" t="n">
        <v>57028.28</v>
      </c>
      <c r="G35" s="6" t="n">
        <v>0</v>
      </c>
      <c r="H35" s="6" t="n">
        <v>0</v>
      </c>
      <c r="I35" s="6" t="n">
        <v>51851.59</v>
      </c>
      <c r="J35" s="6">
        <f>F35-C35</f>
        <v/>
      </c>
    </row>
    <row r="36">
      <c r="A36" t="inlineStr">
        <is>
          <t>2029-07</t>
        </is>
      </c>
      <c r="B36" s="6" t="n">
        <v>190426.37</v>
      </c>
      <c r="C36" s="6" t="n">
        <v>47466.77</v>
      </c>
      <c r="D36" s="6" t="n">
        <v>42011.72</v>
      </c>
      <c r="E36" s="6" t="n">
        <v>209515.37</v>
      </c>
      <c r="F36" s="6" t="n">
        <v>59121.55</v>
      </c>
      <c r="G36" s="6" t="n">
        <v>0</v>
      </c>
      <c r="H36" s="6" t="n">
        <v>0</v>
      </c>
      <c r="I36" s="6" t="n">
        <v>53666.49</v>
      </c>
      <c r="J36" s="6">
        <f>F36-C36</f>
        <v/>
      </c>
    </row>
    <row r="37">
      <c r="A37" t="inlineStr">
        <is>
          <t>2029-08</t>
        </is>
      </c>
      <c r="B37" s="6" t="n">
        <v>196034.55</v>
      </c>
      <c r="C37" s="6" t="n">
        <v>49327.44</v>
      </c>
      <c r="D37" s="6" t="n">
        <v>43983.28</v>
      </c>
      <c r="E37" s="6" t="n">
        <v>215447.55</v>
      </c>
      <c r="F37" s="6" t="n">
        <v>61216.76</v>
      </c>
      <c r="G37" s="6" t="n">
        <v>0</v>
      </c>
      <c r="H37" s="6" t="n">
        <v>0</v>
      </c>
      <c r="I37" s="6" t="n">
        <v>55872.6</v>
      </c>
      <c r="J37" s="6">
        <f>F37-C37</f>
        <v/>
      </c>
    </row>
    <row r="38">
      <c r="A38" t="inlineStr">
        <is>
          <t>2029-09</t>
        </is>
      </c>
      <c r="B38" s="6" t="n">
        <v>201171.68</v>
      </c>
      <c r="C38" s="6" t="n">
        <v>50689.73</v>
      </c>
      <c r="D38" s="6" t="n">
        <v>45696.89</v>
      </c>
      <c r="E38" s="6" t="n">
        <v>220908.68</v>
      </c>
      <c r="F38" s="6" t="n">
        <v>62813.6</v>
      </c>
      <c r="G38" s="6" t="n">
        <v>0</v>
      </c>
      <c r="H38" s="6" t="n">
        <v>0</v>
      </c>
      <c r="I38" s="6" t="n">
        <v>57820.76</v>
      </c>
      <c r="J38" s="6">
        <f>F38-C38</f>
        <v/>
      </c>
    </row>
    <row r="39">
      <c r="A39" t="inlineStr">
        <is>
          <t>2029-10</t>
        </is>
      </c>
      <c r="B39" s="6" t="n">
        <v>205748.42</v>
      </c>
      <c r="C39" s="6" t="n">
        <v>52289.81</v>
      </c>
      <c r="D39" s="6" t="n">
        <v>47732.86</v>
      </c>
      <c r="E39" s="6" t="n">
        <v>225809.42</v>
      </c>
      <c r="F39" s="6" t="n">
        <v>64648.22</v>
      </c>
      <c r="G39" s="6" t="n">
        <v>0</v>
      </c>
      <c r="H39" s="6" t="n">
        <v>0</v>
      </c>
      <c r="I39" s="6" t="n">
        <v>60091.27</v>
      </c>
      <c r="J39" s="6">
        <f>F39-C39</f>
        <v/>
      </c>
    </row>
    <row r="40">
      <c r="A40" t="inlineStr">
        <is>
          <t>2029-11</t>
        </is>
      </c>
      <c r="B40" s="6" t="n">
        <v>209977.97</v>
      </c>
      <c r="C40" s="6" t="n">
        <v>54073.07</v>
      </c>
      <c r="D40" s="6" t="n">
        <v>49815.6</v>
      </c>
      <c r="E40" s="6" t="n">
        <v>230362.97</v>
      </c>
      <c r="F40" s="6" t="n">
        <v>66666.03</v>
      </c>
      <c r="G40" s="6" t="n">
        <v>0</v>
      </c>
      <c r="H40" s="6" t="n">
        <v>0</v>
      </c>
      <c r="I40" s="6" t="n">
        <v>62408.56</v>
      </c>
      <c r="J40" s="6">
        <f>F40-C40</f>
        <v/>
      </c>
    </row>
    <row r="41">
      <c r="A41" t="inlineStr">
        <is>
          <t>2029-12</t>
        </is>
      </c>
      <c r="B41" s="6" t="n">
        <v>214643.69</v>
      </c>
      <c r="C41" s="6" t="n">
        <v>55747.19</v>
      </c>
      <c r="D41" s="6" t="n">
        <v>51243.54</v>
      </c>
      <c r="E41" s="6" t="n">
        <v>235352.69</v>
      </c>
      <c r="F41" s="6" t="n">
        <v>68574.69</v>
      </c>
      <c r="G41" s="6" t="n">
        <v>0</v>
      </c>
      <c r="H41" s="6" t="n">
        <v>0</v>
      </c>
      <c r="I41" s="6" t="n">
        <v>64071.04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Glean (Exterior Cleaning &amp; Route Acquisition Model)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-1404.74</v>
      </c>
      <c r="D4" s="6" t="n">
        <v>-1404.74</v>
      </c>
      <c r="E4" s="6" t="n">
        <v>0</v>
      </c>
      <c r="F4" s="6" t="n">
        <v>-1404.74</v>
      </c>
      <c r="G4" s="6" t="n">
        <v>0</v>
      </c>
      <c r="H4" s="6" t="n">
        <v>0</v>
      </c>
      <c r="I4" s="6" t="n">
        <v>-1404.74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-6963.35</v>
      </c>
      <c r="D5" s="6" t="n">
        <v>-6963.35</v>
      </c>
      <c r="E5" s="6" t="n">
        <v>0</v>
      </c>
      <c r="F5" s="6" t="n">
        <v>-6963.35</v>
      </c>
      <c r="G5" s="6" t="n">
        <v>0</v>
      </c>
      <c r="H5" s="6" t="n">
        <v>0</v>
      </c>
      <c r="I5" s="6" t="n">
        <v>-6963.35</v>
      </c>
      <c r="J5" s="6">
        <f>F5-C5</f>
        <v/>
      </c>
    </row>
    <row r="6">
      <c r="A6" t="inlineStr">
        <is>
          <t>2027-01</t>
        </is>
      </c>
      <c r="B6" s="6" t="n">
        <v>729.45</v>
      </c>
      <c r="C6" s="6" t="n">
        <v>-12147.76</v>
      </c>
      <c r="D6" s="6" t="n">
        <v>-12147.76</v>
      </c>
      <c r="E6" s="6" t="n">
        <v>21633.2</v>
      </c>
      <c r="F6" s="6" t="n">
        <v>-2758.58</v>
      </c>
      <c r="G6" s="6" t="n">
        <v>-1778.33</v>
      </c>
      <c r="H6" s="6" t="n">
        <v>-960.09</v>
      </c>
      <c r="I6" s="6" t="n">
        <v>-105857.83</v>
      </c>
      <c r="J6" s="6">
        <f>F6-C6</f>
        <v/>
      </c>
    </row>
    <row r="7">
      <c r="A7" t="inlineStr">
        <is>
          <t>2027-02</t>
        </is>
      </c>
      <c r="B7" s="6" t="n">
        <v>11694.85</v>
      </c>
      <c r="C7" s="6" t="n">
        <v>-8044.38</v>
      </c>
      <c r="D7" s="6" t="n">
        <v>-24130.64</v>
      </c>
      <c r="E7" s="6" t="n">
        <v>32598.6</v>
      </c>
      <c r="F7" s="6" t="n">
        <v>1344.79</v>
      </c>
      <c r="G7" s="6" t="n">
        <v>-1420.86</v>
      </c>
      <c r="H7" s="6" t="n">
        <v>-942.88</v>
      </c>
      <c r="I7" s="6" t="n">
        <v>-18455.71</v>
      </c>
      <c r="J7" s="6">
        <f>F7-C7</f>
        <v/>
      </c>
    </row>
    <row r="8">
      <c r="A8" t="inlineStr">
        <is>
          <t>2027-03</t>
        </is>
      </c>
      <c r="B8" s="6" t="n">
        <v>11614.38</v>
      </c>
      <c r="C8" s="6" t="n">
        <v>-5745.85</v>
      </c>
      <c r="D8" s="6" t="n">
        <v>-6683.32</v>
      </c>
      <c r="E8" s="6" t="n">
        <v>32518.13</v>
      </c>
      <c r="F8" s="6" t="n">
        <v>3643.33</v>
      </c>
      <c r="G8" s="6" t="n">
        <v>-1420.86</v>
      </c>
      <c r="H8" s="6" t="n">
        <v>-676.22</v>
      </c>
      <c r="I8" s="6" t="n">
        <v>-1008.39</v>
      </c>
      <c r="J8" s="6">
        <f>F8-C8</f>
        <v/>
      </c>
    </row>
    <row r="9">
      <c r="A9" t="inlineStr">
        <is>
          <t>2027-04</t>
        </is>
      </c>
      <c r="B9" s="6" t="n">
        <v>15753.51</v>
      </c>
      <c r="C9" s="6" t="n">
        <v>-4441.07</v>
      </c>
      <c r="D9" s="6" t="n">
        <v>-6053.54</v>
      </c>
      <c r="E9" s="6" t="n">
        <v>36657.26</v>
      </c>
      <c r="F9" s="6" t="n">
        <v>4948.11</v>
      </c>
      <c r="G9" s="6" t="n">
        <v>-1420.86</v>
      </c>
      <c r="H9" s="6" t="n">
        <v>-662.35</v>
      </c>
      <c r="I9" s="6" t="n">
        <v>-378.61</v>
      </c>
      <c r="J9" s="6">
        <f>F9-C9</f>
        <v/>
      </c>
    </row>
    <row r="10">
      <c r="A10" t="inlineStr">
        <is>
          <t>2027-05</t>
        </is>
      </c>
      <c r="B10" s="6" t="n">
        <v>16662.79</v>
      </c>
      <c r="C10" s="6" t="n">
        <v>-3440.66</v>
      </c>
      <c r="D10" s="6" t="n">
        <v>-3341.85</v>
      </c>
      <c r="E10" s="6" t="n">
        <v>37566.54</v>
      </c>
      <c r="F10" s="6" t="n">
        <v>5947.69</v>
      </c>
      <c r="G10" s="6" t="n">
        <v>-1420.86</v>
      </c>
      <c r="H10" s="6" t="n">
        <v>-648.38</v>
      </c>
      <c r="I10" s="6" t="n">
        <v>2332.26</v>
      </c>
      <c r="J10" s="6">
        <f>F10-C10</f>
        <v/>
      </c>
    </row>
    <row r="11">
      <c r="A11" t="inlineStr">
        <is>
          <t>2027-06</t>
        </is>
      </c>
      <c r="B11" s="6" t="n">
        <v>18133.56</v>
      </c>
      <c r="C11" s="6" t="n">
        <v>-2937.24</v>
      </c>
      <c r="D11" s="6" t="n">
        <v>-2762.61</v>
      </c>
      <c r="E11" s="6" t="n">
        <v>39037.31</v>
      </c>
      <c r="F11" s="6" t="n">
        <v>6413.74</v>
      </c>
      <c r="G11" s="6" t="n">
        <v>-1420.86</v>
      </c>
      <c r="H11" s="6" t="n">
        <v>-634.33</v>
      </c>
      <c r="I11" s="6" t="n">
        <v>2874.12</v>
      </c>
      <c r="J11" s="6">
        <f>F11-C11</f>
        <v/>
      </c>
    </row>
    <row r="12">
      <c r="A12" t="inlineStr">
        <is>
          <t>2027-07</t>
        </is>
      </c>
      <c r="B12" s="6" t="n">
        <v>19830.06</v>
      </c>
      <c r="C12" s="6" t="n">
        <v>-3659.04</v>
      </c>
      <c r="D12" s="6" t="n">
        <v>-1938.52</v>
      </c>
      <c r="E12" s="6" t="n">
        <v>40733.81</v>
      </c>
      <c r="F12" s="6" t="n">
        <v>5692.61</v>
      </c>
      <c r="G12" s="6" t="n">
        <v>-1420.86</v>
      </c>
      <c r="H12" s="6" t="n">
        <v>-620.1799999999999</v>
      </c>
      <c r="I12" s="6" t="n">
        <v>3698.9</v>
      </c>
      <c r="J12" s="6">
        <f>F12-C12</f>
        <v/>
      </c>
    </row>
    <row r="13">
      <c r="A13" t="inlineStr">
        <is>
          <t>2027-08</t>
        </is>
      </c>
      <c r="B13" s="6" t="n">
        <v>21690.64</v>
      </c>
      <c r="C13" s="6" t="n">
        <v>-2985.21</v>
      </c>
      <c r="D13" s="6" t="n">
        <v>-841.62</v>
      </c>
      <c r="E13" s="6" t="n">
        <v>42594.39</v>
      </c>
      <c r="F13" s="6" t="n">
        <v>6366.49</v>
      </c>
      <c r="G13" s="6" t="n">
        <v>-1420.86</v>
      </c>
      <c r="H13" s="6" t="n">
        <v>-605.9400000000001</v>
      </c>
      <c r="I13" s="6" t="n">
        <v>4795.84</v>
      </c>
      <c r="J13" s="6">
        <f>F13-C13</f>
        <v/>
      </c>
    </row>
    <row r="14">
      <c r="A14" t="inlineStr">
        <is>
          <t>2027-09</t>
        </is>
      </c>
      <c r="B14" s="6" t="n">
        <v>34063.68</v>
      </c>
      <c r="C14" s="6" t="n">
        <v>-1217.4</v>
      </c>
      <c r="D14" s="6" t="n">
        <v>-1576.08</v>
      </c>
      <c r="E14" s="6" t="n">
        <v>54967.43</v>
      </c>
      <c r="F14" s="6" t="n">
        <v>8145.72</v>
      </c>
      <c r="G14" s="6" t="n">
        <v>-1420.86</v>
      </c>
      <c r="H14" s="6" t="n">
        <v>-591.61</v>
      </c>
      <c r="I14" s="6" t="n">
        <v>4072.79</v>
      </c>
      <c r="J14" s="6">
        <f>F14-C14</f>
        <v/>
      </c>
    </row>
    <row r="15">
      <c r="A15" t="inlineStr">
        <is>
          <t>2027-10</t>
        </is>
      </c>
      <c r="B15" s="6" t="n">
        <v>36959.01</v>
      </c>
      <c r="C15" s="6" t="n">
        <v>-2286.94</v>
      </c>
      <c r="D15" s="6" t="n">
        <v>-2613.27</v>
      </c>
      <c r="E15" s="6" t="n">
        <v>57862.76</v>
      </c>
      <c r="F15" s="6" t="n">
        <v>7082.49</v>
      </c>
      <c r="G15" s="6" t="n">
        <v>-1420.86</v>
      </c>
      <c r="H15" s="6" t="n">
        <v>-577.1799999999999</v>
      </c>
      <c r="I15" s="6" t="n">
        <v>3041.92</v>
      </c>
      <c r="J15" s="6">
        <f>F15-C15</f>
        <v/>
      </c>
    </row>
    <row r="16">
      <c r="A16" t="inlineStr">
        <is>
          <t>2027-11</t>
        </is>
      </c>
      <c r="B16" s="6" t="n">
        <v>40062.66</v>
      </c>
      <c r="C16" s="6" t="n">
        <v>-205.58</v>
      </c>
      <c r="D16" s="6" t="n">
        <v>-526.89</v>
      </c>
      <c r="E16" s="6" t="n">
        <v>60966.41</v>
      </c>
      <c r="F16" s="6" t="n">
        <v>9163.969999999999</v>
      </c>
      <c r="G16" s="6" t="n">
        <v>-1420.86</v>
      </c>
      <c r="H16" s="6" t="n">
        <v>-562.66</v>
      </c>
      <c r="I16" s="6" t="n">
        <v>5128.41</v>
      </c>
      <c r="J16" s="6">
        <f>F16-C16</f>
        <v/>
      </c>
    </row>
    <row r="17">
      <c r="A17" t="inlineStr">
        <is>
          <t>2027-12</t>
        </is>
      </c>
      <c r="B17" s="6" t="n">
        <v>43342.76</v>
      </c>
      <c r="C17" s="6" t="n">
        <v>-715.67</v>
      </c>
      <c r="D17" s="6" t="n">
        <v>-1046.19</v>
      </c>
      <c r="E17" s="6" t="n">
        <v>64246.51</v>
      </c>
      <c r="F17" s="6" t="n">
        <v>8648.74</v>
      </c>
      <c r="G17" s="6" t="n">
        <v>-1420.86</v>
      </c>
      <c r="H17" s="6" t="n">
        <v>-548.05</v>
      </c>
      <c r="I17" s="6" t="n">
        <v>4603.98</v>
      </c>
      <c r="J17" s="6">
        <f>F17-C17</f>
        <v/>
      </c>
    </row>
    <row r="18">
      <c r="A18" t="inlineStr">
        <is>
          <t>2028-01</t>
        </is>
      </c>
      <c r="B18" s="6" t="n">
        <v>46682.17</v>
      </c>
      <c r="C18" s="6" t="n">
        <v>-116.61</v>
      </c>
      <c r="D18" s="6" t="n">
        <v>-436.83</v>
      </c>
      <c r="E18" s="6" t="n">
        <v>69239.67</v>
      </c>
      <c r="F18" s="6" t="n">
        <v>10705.18</v>
      </c>
      <c r="G18" s="6" t="n">
        <v>-1420.86</v>
      </c>
      <c r="H18" s="6" t="n">
        <v>-533.34</v>
      </c>
      <c r="I18" s="6" t="n">
        <v>6670.73</v>
      </c>
      <c r="J18" s="6">
        <f>F18-C18</f>
        <v/>
      </c>
    </row>
    <row r="19">
      <c r="A19" t="inlineStr">
        <is>
          <t>2028-02</t>
        </is>
      </c>
      <c r="B19" s="6" t="n">
        <v>50090.7</v>
      </c>
      <c r="C19" s="6" t="n">
        <v>-1206.81</v>
      </c>
      <c r="D19" s="6" t="n">
        <v>-1561.55</v>
      </c>
      <c r="E19" s="6" t="n">
        <v>72648.2</v>
      </c>
      <c r="F19" s="6" t="n">
        <v>9610.959999999999</v>
      </c>
      <c r="G19" s="6" t="n">
        <v>-1420.86</v>
      </c>
      <c r="H19" s="6" t="n">
        <v>-518.53</v>
      </c>
      <c r="I19" s="6" t="n">
        <v>5541.98</v>
      </c>
      <c r="J19" s="6">
        <f>F19-C19</f>
        <v/>
      </c>
    </row>
    <row r="20">
      <c r="A20" t="inlineStr">
        <is>
          <t>2028-03</t>
        </is>
      </c>
      <c r="B20" s="6" t="n">
        <v>53533.55</v>
      </c>
      <c r="C20" s="6" t="n">
        <v>-3469.53</v>
      </c>
      <c r="D20" s="6" t="n">
        <v>-3861.16</v>
      </c>
      <c r="E20" s="6" t="n">
        <v>76091.05</v>
      </c>
      <c r="F20" s="6" t="n">
        <v>7344.09</v>
      </c>
      <c r="G20" s="6" t="n">
        <v>-1420.86</v>
      </c>
      <c r="H20" s="6" t="n">
        <v>-503.63</v>
      </c>
      <c r="I20" s="6" t="n">
        <v>3238.22</v>
      </c>
      <c r="J20" s="6">
        <f>F20-C20</f>
        <v/>
      </c>
    </row>
    <row r="21">
      <c r="A21" t="inlineStr">
        <is>
          <t>2028-04</t>
        </is>
      </c>
      <c r="B21" s="6" t="n">
        <v>75520.92</v>
      </c>
      <c r="C21" s="6" t="n">
        <v>2521.78</v>
      </c>
      <c r="D21" s="6" t="n">
        <v>-14939.87</v>
      </c>
      <c r="E21" s="6" t="n">
        <v>98078.42</v>
      </c>
      <c r="F21" s="6" t="n">
        <v>13338.17</v>
      </c>
      <c r="G21" s="6" t="n">
        <v>-1063.39</v>
      </c>
      <c r="H21" s="6" t="n">
        <v>-488.63</v>
      </c>
      <c r="I21" s="6" t="n">
        <v>-7837.72</v>
      </c>
      <c r="J21" s="6">
        <f>F21-C21</f>
        <v/>
      </c>
    </row>
    <row r="22">
      <c r="A22" t="inlineStr">
        <is>
          <t>2028-05</t>
        </is>
      </c>
      <c r="B22" s="6" t="n">
        <v>78628.92</v>
      </c>
      <c r="C22" s="6" t="n">
        <v>7555.87</v>
      </c>
      <c r="D22" s="6" t="n">
        <v>6229.97</v>
      </c>
      <c r="E22" s="6" t="n">
        <v>101186.42</v>
      </c>
      <c r="F22" s="6" t="n">
        <v>18347.04</v>
      </c>
      <c r="G22" s="6" t="n">
        <v>-1063.39</v>
      </c>
      <c r="H22" s="6" t="n">
        <v>-224.19</v>
      </c>
      <c r="I22" s="6" t="n">
        <v>13306.89</v>
      </c>
      <c r="J22" s="6">
        <f>F22-C22</f>
        <v/>
      </c>
    </row>
    <row r="23">
      <c r="A23" t="inlineStr">
        <is>
          <t>2028-06</t>
        </is>
      </c>
      <c r="B23" s="6" t="n">
        <v>81387.33</v>
      </c>
      <c r="C23" s="6" t="n">
        <v>6843.39</v>
      </c>
      <c r="D23" s="6" t="n">
        <v>-34493.27</v>
      </c>
      <c r="E23" s="6" t="n">
        <v>103944.83</v>
      </c>
      <c r="F23" s="6" t="n">
        <v>17653.75</v>
      </c>
      <c r="G23" s="6" t="n">
        <v>-396.72</v>
      </c>
      <c r="H23" s="6" t="n">
        <v>-212.55</v>
      </c>
      <c r="I23" s="6" t="n">
        <v>-27397.15</v>
      </c>
      <c r="J23" s="6">
        <f>F23-C23</f>
        <v/>
      </c>
    </row>
    <row r="24">
      <c r="A24" t="inlineStr">
        <is>
          <t>2028-07</t>
        </is>
      </c>
      <c r="B24" s="6" t="n">
        <v>84167.08</v>
      </c>
      <c r="C24" s="6" t="n">
        <v>8810.57</v>
      </c>
      <c r="D24" s="6" t="n">
        <v>7796.97</v>
      </c>
      <c r="E24" s="6" t="n">
        <v>106724.58</v>
      </c>
      <c r="F24" s="6" t="n">
        <v>19616.78</v>
      </c>
      <c r="G24" s="6" t="n">
        <v>-396.72</v>
      </c>
      <c r="H24" s="6" t="n">
        <v>-200.83</v>
      </c>
      <c r="I24" s="6" t="n">
        <v>14888.94</v>
      </c>
      <c r="J24" s="6">
        <f>F24-C24</f>
        <v/>
      </c>
    </row>
    <row r="25">
      <c r="A25" t="inlineStr">
        <is>
          <t>2028-08</t>
        </is>
      </c>
      <c r="B25" s="6" t="n">
        <v>91799.95</v>
      </c>
      <c r="C25" s="6" t="n">
        <v>4412.82</v>
      </c>
      <c r="D25" s="6" t="n">
        <v>-43074.28</v>
      </c>
      <c r="E25" s="6" t="n">
        <v>114357.45</v>
      </c>
      <c r="F25" s="6" t="n">
        <v>15212.01</v>
      </c>
      <c r="G25" s="6" t="n">
        <v>-163.39</v>
      </c>
      <c r="H25" s="6" t="n">
        <v>-189.03</v>
      </c>
      <c r="I25" s="6" t="n">
        <v>-35989.33</v>
      </c>
      <c r="J25" s="6">
        <f>F25-C25</f>
        <v/>
      </c>
    </row>
    <row r="26">
      <c r="A26" t="inlineStr">
        <is>
          <t>2028-09</t>
        </is>
      </c>
      <c r="B26" s="6" t="n">
        <v>97236.3</v>
      </c>
      <c r="C26" s="6" t="n">
        <v>11205.91</v>
      </c>
      <c r="D26" s="6" t="n">
        <v>9640.1</v>
      </c>
      <c r="E26" s="6" t="n">
        <v>119793.8</v>
      </c>
      <c r="F26" s="6" t="n">
        <v>21995.59</v>
      </c>
      <c r="G26" s="6" t="n">
        <v>-163.39</v>
      </c>
      <c r="H26" s="6" t="n">
        <v>-177.14</v>
      </c>
      <c r="I26" s="6" t="n">
        <v>16715.54</v>
      </c>
      <c r="J26" s="6">
        <f>F26-C26</f>
        <v/>
      </c>
    </row>
    <row r="27">
      <c r="A27" t="inlineStr">
        <is>
          <t>2028-10</t>
        </is>
      </c>
      <c r="B27" s="6" t="n">
        <v>100204.86</v>
      </c>
      <c r="C27" s="6" t="n">
        <v>11102.86</v>
      </c>
      <c r="D27" s="6" t="n">
        <v>9547.129999999999</v>
      </c>
      <c r="E27" s="6" t="n">
        <v>122762.36</v>
      </c>
      <c r="F27" s="6" t="n">
        <v>21901.6</v>
      </c>
      <c r="G27" s="6" t="n">
        <v>-163.39</v>
      </c>
      <c r="H27" s="6" t="n">
        <v>-165.17</v>
      </c>
      <c r="I27" s="6" t="n">
        <v>16631.64</v>
      </c>
      <c r="J27" s="6">
        <f>F27-C27</f>
        <v/>
      </c>
    </row>
    <row r="28">
      <c r="A28" t="inlineStr">
        <is>
          <t>2028-11</t>
        </is>
      </c>
      <c r="B28" s="6" t="n">
        <v>103181.45</v>
      </c>
      <c r="C28" s="6" t="n">
        <v>10949.21</v>
      </c>
      <c r="D28" s="6" t="n">
        <v>9414.299999999999</v>
      </c>
      <c r="E28" s="6" t="n">
        <v>125738.95</v>
      </c>
      <c r="F28" s="6" t="n">
        <v>21745.64</v>
      </c>
      <c r="G28" s="6" t="n">
        <v>-163.39</v>
      </c>
      <c r="H28" s="6" t="n">
        <v>-153.12</v>
      </c>
      <c r="I28" s="6" t="n">
        <v>16496.49</v>
      </c>
      <c r="J28" s="6">
        <f>F28-C28</f>
        <v/>
      </c>
    </row>
    <row r="29">
      <c r="A29" t="inlineStr">
        <is>
          <t>2028-12</t>
        </is>
      </c>
      <c r="B29" s="6" t="n">
        <v>106165.04</v>
      </c>
      <c r="C29" s="6" t="n">
        <v>12359.03</v>
      </c>
      <c r="D29" s="6" t="n">
        <v>10845.41</v>
      </c>
      <c r="E29" s="6" t="n">
        <v>128722.54</v>
      </c>
      <c r="F29" s="6" t="n">
        <v>23154.16</v>
      </c>
      <c r="G29" s="6" t="n">
        <v>-163.39</v>
      </c>
      <c r="H29" s="6" t="n">
        <v>-140.99</v>
      </c>
      <c r="I29" s="6" t="n">
        <v>17926.3</v>
      </c>
      <c r="J29" s="6">
        <f>F29-C29</f>
        <v/>
      </c>
    </row>
    <row r="30">
      <c r="A30" t="inlineStr">
        <is>
          <t>2029-01</t>
        </is>
      </c>
      <c r="B30" s="6" t="n">
        <v>109235.5</v>
      </c>
      <c r="C30" s="6" t="n">
        <v>11399.29</v>
      </c>
      <c r="D30" s="6" t="n">
        <v>9884.379999999999</v>
      </c>
      <c r="E30" s="6" t="n">
        <v>133446.75</v>
      </c>
      <c r="F30" s="6" t="n">
        <v>23650.98</v>
      </c>
      <c r="G30" s="6" t="n">
        <v>-163.39</v>
      </c>
      <c r="H30" s="6" t="n">
        <v>-128.77</v>
      </c>
      <c r="I30" s="6" t="n">
        <v>18421.82</v>
      </c>
      <c r="J30" s="6">
        <f>F30-C30</f>
        <v/>
      </c>
    </row>
    <row r="31">
      <c r="A31" t="inlineStr">
        <is>
          <t>2029-02</t>
        </is>
      </c>
      <c r="B31" s="6" t="n">
        <v>112306.41</v>
      </c>
      <c r="C31" s="6" t="n">
        <v>12347</v>
      </c>
      <c r="D31" s="6" t="n">
        <v>10830.77</v>
      </c>
      <c r="E31" s="6" t="n">
        <v>136517.66</v>
      </c>
      <c r="F31" s="6" t="n">
        <v>24595.55</v>
      </c>
      <c r="G31" s="6" t="n">
        <v>-163.39</v>
      </c>
      <c r="H31" s="6" t="n">
        <v>-116.47</v>
      </c>
      <c r="I31" s="6" t="n">
        <v>19365.07</v>
      </c>
      <c r="J31" s="6">
        <f>F31-C31</f>
        <v/>
      </c>
    </row>
    <row r="32">
      <c r="A32" t="inlineStr">
        <is>
          <t>2029-03</t>
        </is>
      </c>
      <c r="B32" s="6" t="n">
        <v>115377.15</v>
      </c>
      <c r="C32" s="6" t="n">
        <v>6167.01</v>
      </c>
      <c r="D32" s="6" t="n">
        <v>4649.43</v>
      </c>
      <c r="E32" s="6" t="n">
        <v>139588.4</v>
      </c>
      <c r="F32" s="6" t="n">
        <v>18380.66</v>
      </c>
      <c r="G32" s="6" t="n">
        <v>-163.39</v>
      </c>
      <c r="H32" s="6" t="n">
        <v>-104.08</v>
      </c>
      <c r="I32" s="6" t="n">
        <v>13148.83</v>
      </c>
      <c r="J32" s="6">
        <f>F32-C32</f>
        <v/>
      </c>
    </row>
    <row r="33">
      <c r="A33" t="inlineStr">
        <is>
          <t>2029-04</t>
        </is>
      </c>
      <c r="B33" s="6" t="n">
        <v>128196.38</v>
      </c>
      <c r="C33" s="6" t="n">
        <v>13902.22</v>
      </c>
      <c r="D33" s="6" t="n">
        <v>-26203</v>
      </c>
      <c r="E33" s="6" t="n">
        <v>152407.63</v>
      </c>
      <c r="F33" s="6" t="n">
        <v>26265.87</v>
      </c>
      <c r="G33" s="6" t="n">
        <v>569.08</v>
      </c>
      <c r="H33" s="6" t="n">
        <v>-91.61</v>
      </c>
      <c r="I33" s="6" t="n">
        <v>-17553.59</v>
      </c>
      <c r="J33" s="6">
        <f>F33-C33</f>
        <v/>
      </c>
    </row>
    <row r="34">
      <c r="A34" t="inlineStr">
        <is>
          <t>2029-05</t>
        </is>
      </c>
      <c r="B34" s="6" t="n">
        <v>130855.19</v>
      </c>
      <c r="C34" s="6" t="n">
        <v>15592.26</v>
      </c>
      <c r="D34" s="6" t="n">
        <v>13370.84</v>
      </c>
      <c r="E34" s="6" t="n">
        <v>155066.44</v>
      </c>
      <c r="F34" s="6" t="n">
        <v>27821.94</v>
      </c>
      <c r="G34" s="6" t="n">
        <v>569.08</v>
      </c>
      <c r="H34" s="6" t="n">
        <v>170.29</v>
      </c>
      <c r="I34" s="6" t="n">
        <v>21886.28</v>
      </c>
      <c r="J34" s="6">
        <f>F34-C34</f>
        <v/>
      </c>
    </row>
    <row r="35">
      <c r="A35" t="inlineStr">
        <is>
          <t>2029-06</t>
        </is>
      </c>
      <c r="B35" s="6" t="n">
        <v>133620.63</v>
      </c>
      <c r="C35" s="6" t="n">
        <v>18115.22</v>
      </c>
      <c r="D35" s="6" t="n">
        <v>-24118.33</v>
      </c>
      <c r="E35" s="6" t="n">
        <v>157831.88</v>
      </c>
      <c r="F35" s="6" t="n">
        <v>30361.26</v>
      </c>
      <c r="G35" s="6" t="n">
        <v>1235.75</v>
      </c>
      <c r="H35" s="6" t="n">
        <v>179.38</v>
      </c>
      <c r="I35" s="6" t="n">
        <v>-15586.53</v>
      </c>
      <c r="J35" s="6">
        <f>F35-C35</f>
        <v/>
      </c>
    </row>
    <row r="36">
      <c r="A36" t="inlineStr">
        <is>
          <t>2029-07</t>
        </is>
      </c>
      <c r="B36" s="6" t="n">
        <v>136395.88</v>
      </c>
      <c r="C36" s="6" t="n">
        <v>17589.92</v>
      </c>
      <c r="D36" s="6" t="n">
        <v>15678.12</v>
      </c>
      <c r="E36" s="6" t="n">
        <v>160607.13</v>
      </c>
      <c r="F36" s="6" t="n">
        <v>29833.96</v>
      </c>
      <c r="G36" s="6" t="n">
        <v>1235.75</v>
      </c>
      <c r="H36" s="6" t="n">
        <v>188.54</v>
      </c>
      <c r="I36" s="6" t="n">
        <v>24207.91</v>
      </c>
      <c r="J36" s="6">
        <f>F36-C36</f>
        <v/>
      </c>
    </row>
    <row r="37">
      <c r="A37" t="inlineStr">
        <is>
          <t>2029-08</t>
        </is>
      </c>
      <c r="B37" s="6" t="n">
        <v>139513.41</v>
      </c>
      <c r="C37" s="6" t="n">
        <v>19025.68</v>
      </c>
      <c r="D37" s="6" t="n">
        <v>17139.12</v>
      </c>
      <c r="E37" s="6" t="n">
        <v>163724.66</v>
      </c>
      <c r="F37" s="6" t="n">
        <v>31267.9</v>
      </c>
      <c r="G37" s="6" t="n">
        <v>1235.75</v>
      </c>
      <c r="H37" s="6" t="n">
        <v>197.77</v>
      </c>
      <c r="I37" s="6" t="n">
        <v>25667.1</v>
      </c>
      <c r="J37" s="6">
        <f>F37-C37</f>
        <v/>
      </c>
    </row>
    <row r="38">
      <c r="A38" t="inlineStr">
        <is>
          <t>2029-09</t>
        </is>
      </c>
      <c r="B38" s="6" t="n">
        <v>144984.74</v>
      </c>
      <c r="C38" s="6" t="n">
        <v>19578.85</v>
      </c>
      <c r="D38" s="6" t="n">
        <v>17051.85</v>
      </c>
      <c r="E38" s="6" t="n">
        <v>169195.99</v>
      </c>
      <c r="F38" s="6" t="n">
        <v>31819.29</v>
      </c>
      <c r="G38" s="6" t="n">
        <v>1235.75</v>
      </c>
      <c r="H38" s="6" t="n">
        <v>207.07</v>
      </c>
      <c r="I38" s="6" t="n">
        <v>25578.04</v>
      </c>
      <c r="J38" s="6">
        <f>F38-C38</f>
        <v/>
      </c>
    </row>
    <row r="39">
      <c r="A39" t="inlineStr">
        <is>
          <t>2029-10</t>
        </is>
      </c>
      <c r="B39" s="6" t="n">
        <v>147977.78</v>
      </c>
      <c r="C39" s="6" t="n">
        <v>20793.93</v>
      </c>
      <c r="D39" s="6" t="n">
        <v>18276.69</v>
      </c>
      <c r="E39" s="6" t="n">
        <v>172189.03</v>
      </c>
      <c r="F39" s="6" t="n">
        <v>33032.6</v>
      </c>
      <c r="G39" s="6" t="n">
        <v>1235.75</v>
      </c>
      <c r="H39" s="6" t="n">
        <v>216.44</v>
      </c>
      <c r="I39" s="6" t="n">
        <v>26801.12</v>
      </c>
      <c r="J39" s="6">
        <f>F39-C39</f>
        <v/>
      </c>
    </row>
    <row r="40">
      <c r="A40" t="inlineStr">
        <is>
          <t>2029-11</t>
        </is>
      </c>
      <c r="B40" s="6" t="n">
        <v>150968.9</v>
      </c>
      <c r="C40" s="6" t="n">
        <v>20837.76</v>
      </c>
      <c r="D40" s="6" t="n">
        <v>18341.06</v>
      </c>
      <c r="E40" s="6" t="n">
        <v>175180.15</v>
      </c>
      <c r="F40" s="6" t="n">
        <v>33074.67</v>
      </c>
      <c r="G40" s="6" t="n">
        <v>1235.75</v>
      </c>
      <c r="H40" s="6" t="n">
        <v>225.89</v>
      </c>
      <c r="I40" s="6" t="n">
        <v>26863.72</v>
      </c>
      <c r="J40" s="6">
        <f>F40-C40</f>
        <v/>
      </c>
    </row>
    <row r="41">
      <c r="A41" t="inlineStr">
        <is>
          <t>2029-12</t>
        </is>
      </c>
      <c r="B41" s="6" t="n">
        <v>153957.63</v>
      </c>
      <c r="C41" s="6" t="n">
        <v>22354.7</v>
      </c>
      <c r="D41" s="6" t="n">
        <v>19879.04</v>
      </c>
      <c r="E41" s="6" t="n">
        <v>178168.88</v>
      </c>
      <c r="F41" s="6" t="n">
        <v>34588.26</v>
      </c>
      <c r="G41" s="6" t="n">
        <v>1235.75</v>
      </c>
      <c r="H41" s="6" t="n">
        <v>235.4</v>
      </c>
      <c r="I41" s="6" t="n">
        <v>28398.36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Obsidian (Luxury Chauffeur &amp; Executive Car Service)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-1083.16</v>
      </c>
      <c r="D4" s="6" t="n">
        <v>-1083.16</v>
      </c>
      <c r="E4" s="6" t="n">
        <v>0</v>
      </c>
      <c r="F4" s="6" t="n">
        <v>-2083.16</v>
      </c>
      <c r="G4" s="6" t="n">
        <v>0</v>
      </c>
      <c r="H4" s="6" t="n">
        <v>0</v>
      </c>
      <c r="I4" s="6" t="n">
        <v>-2083.16</v>
      </c>
      <c r="J4" s="6">
        <f>F4-C4</f>
        <v/>
      </c>
    </row>
    <row r="5">
      <c r="A5" t="inlineStr">
        <is>
          <t>2026-12</t>
        </is>
      </c>
      <c r="B5" s="6" t="n">
        <v>4907.06</v>
      </c>
      <c r="C5" s="6" t="n">
        <v>-27813.78</v>
      </c>
      <c r="D5" s="6" t="n">
        <v>-29511.17</v>
      </c>
      <c r="E5" s="6" t="n">
        <v>4907.06</v>
      </c>
      <c r="F5" s="6" t="n">
        <v>-28813.78</v>
      </c>
      <c r="G5" s="6" t="n">
        <v>0</v>
      </c>
      <c r="H5" s="6" t="n">
        <v>0</v>
      </c>
      <c r="I5" s="6" t="n">
        <v>-30511.17</v>
      </c>
      <c r="J5" s="6">
        <f>F5-C5</f>
        <v/>
      </c>
    </row>
    <row r="6">
      <c r="A6" t="inlineStr">
        <is>
          <t>2027-01</t>
        </is>
      </c>
      <c r="B6" s="6" t="n">
        <v>6398.66</v>
      </c>
      <c r="C6" s="6" t="n">
        <v>-22385.21</v>
      </c>
      <c r="D6" s="6" t="n">
        <v>-26508.09</v>
      </c>
      <c r="E6" s="6" t="n">
        <v>15277.66</v>
      </c>
      <c r="F6" s="6" t="n">
        <v>-23021.26</v>
      </c>
      <c r="G6" s="6" t="n">
        <v>111.11</v>
      </c>
      <c r="H6" s="6" t="n">
        <v>0</v>
      </c>
      <c r="I6" s="6" t="n">
        <v>-27144.14</v>
      </c>
      <c r="J6" s="6">
        <f>F6-C6</f>
        <v/>
      </c>
    </row>
    <row r="7">
      <c r="A7" t="inlineStr">
        <is>
          <t>2027-02</t>
        </is>
      </c>
      <c r="B7" s="6" t="n">
        <v>53034.81</v>
      </c>
      <c r="C7" s="6" t="n">
        <v>-27808.88</v>
      </c>
      <c r="D7" s="6" t="n">
        <v>-38848.41</v>
      </c>
      <c r="E7" s="6" t="n">
        <v>61913.81</v>
      </c>
      <c r="F7" s="6" t="n">
        <v>-26621.04</v>
      </c>
      <c r="G7" s="6" t="n">
        <v>111.11</v>
      </c>
      <c r="H7" s="6" t="n">
        <v>0</v>
      </c>
      <c r="I7" s="6" t="n">
        <v>-37660.57</v>
      </c>
      <c r="J7" s="6">
        <f>F7-C7</f>
        <v/>
      </c>
    </row>
    <row r="8">
      <c r="A8" t="inlineStr">
        <is>
          <t>2027-03</t>
        </is>
      </c>
      <c r="B8" s="6" t="n">
        <v>71379.47</v>
      </c>
      <c r="C8" s="6" t="n">
        <v>-19316.2</v>
      </c>
      <c r="D8" s="6" t="n">
        <v>-23353.14</v>
      </c>
      <c r="E8" s="6" t="n">
        <v>80258.47</v>
      </c>
      <c r="F8" s="6" t="n">
        <v>-17714.43</v>
      </c>
      <c r="G8" s="6" t="n">
        <v>111.11</v>
      </c>
      <c r="H8" s="6" t="n">
        <v>0</v>
      </c>
      <c r="I8" s="6" t="n">
        <v>-21751.37</v>
      </c>
      <c r="J8" s="6">
        <f>F8-C8</f>
        <v/>
      </c>
    </row>
    <row r="9">
      <c r="A9" t="inlineStr">
        <is>
          <t>2027-04</t>
        </is>
      </c>
      <c r="B9" s="6" t="n">
        <v>87617.99000000001</v>
      </c>
      <c r="C9" s="6" t="n">
        <v>-14639.55</v>
      </c>
      <c r="D9" s="6" t="n">
        <v>-18057.56</v>
      </c>
      <c r="E9" s="6" t="n">
        <v>102791.15</v>
      </c>
      <c r="F9" s="6" t="n">
        <v>-10290.42</v>
      </c>
      <c r="G9" s="6" t="n">
        <v>111.11</v>
      </c>
      <c r="H9" s="6" t="n">
        <v>0</v>
      </c>
      <c r="I9" s="6" t="n">
        <v>-13708.43</v>
      </c>
      <c r="J9" s="6">
        <f>F9-C9</f>
        <v/>
      </c>
    </row>
    <row r="10">
      <c r="A10" t="inlineStr">
        <is>
          <t>2027-05</t>
        </is>
      </c>
      <c r="B10" s="6" t="n">
        <v>104973.06</v>
      </c>
      <c r="C10" s="6" t="n">
        <v>-14843.03</v>
      </c>
      <c r="D10" s="6" t="n">
        <v>-18531.43</v>
      </c>
      <c r="E10" s="6" t="n">
        <v>120146.23</v>
      </c>
      <c r="F10" s="6" t="n">
        <v>-10075.57</v>
      </c>
      <c r="G10" s="6" t="n">
        <v>111.11</v>
      </c>
      <c r="H10" s="6" t="n">
        <v>0</v>
      </c>
      <c r="I10" s="6" t="n">
        <v>-13763.98</v>
      </c>
      <c r="J10" s="6">
        <f>F10-C10</f>
        <v/>
      </c>
    </row>
    <row r="11">
      <c r="A11" t="inlineStr">
        <is>
          <t>2027-06</t>
        </is>
      </c>
      <c r="B11" s="6" t="n">
        <v>120358.57</v>
      </c>
      <c r="C11" s="6" t="n">
        <v>-10460.7</v>
      </c>
      <c r="D11" s="6" t="n">
        <v>-13669.44</v>
      </c>
      <c r="E11" s="6" t="n">
        <v>135531.74</v>
      </c>
      <c r="F11" s="6" t="n">
        <v>-5280.86</v>
      </c>
      <c r="G11" s="6" t="n">
        <v>111.11</v>
      </c>
      <c r="H11" s="6" t="n">
        <v>0</v>
      </c>
      <c r="I11" s="6" t="n">
        <v>-8489.6</v>
      </c>
      <c r="J11" s="6">
        <f>F11-C11</f>
        <v/>
      </c>
    </row>
    <row r="12">
      <c r="A12" t="inlineStr">
        <is>
          <t>2027-07</t>
        </is>
      </c>
      <c r="B12" s="6" t="n">
        <v>129471.06</v>
      </c>
      <c r="C12" s="6" t="n">
        <v>-9768.370000000001</v>
      </c>
      <c r="D12" s="6" t="n">
        <v>-11451.51</v>
      </c>
      <c r="E12" s="6" t="n">
        <v>150938.39</v>
      </c>
      <c r="F12" s="6" t="n">
        <v>-1921.19</v>
      </c>
      <c r="G12" s="6" t="n">
        <v>111.11</v>
      </c>
      <c r="H12" s="6" t="n">
        <v>0</v>
      </c>
      <c r="I12" s="6" t="n">
        <v>-3604.33</v>
      </c>
      <c r="J12" s="6">
        <f>F12-C12</f>
        <v/>
      </c>
    </row>
    <row r="13">
      <c r="A13" t="inlineStr">
        <is>
          <t>2027-08</t>
        </is>
      </c>
      <c r="B13" s="6" t="n">
        <v>131687.23</v>
      </c>
      <c r="C13" s="6" t="n">
        <v>-6016.83</v>
      </c>
      <c r="D13" s="6" t="n">
        <v>-6022.92</v>
      </c>
      <c r="E13" s="6" t="n">
        <v>153154.56</v>
      </c>
      <c r="F13" s="6" t="n">
        <v>1975.41</v>
      </c>
      <c r="G13" s="6" t="n">
        <v>111.11</v>
      </c>
      <c r="H13" s="6" t="n">
        <v>0</v>
      </c>
      <c r="I13" s="6" t="n">
        <v>1969.32</v>
      </c>
      <c r="J13" s="6">
        <f>F13-C13</f>
        <v/>
      </c>
    </row>
    <row r="14">
      <c r="A14" t="inlineStr">
        <is>
          <t>2027-09</t>
        </is>
      </c>
      <c r="B14" s="6" t="n">
        <v>133906.73</v>
      </c>
      <c r="C14" s="6" t="n">
        <v>-7118.59</v>
      </c>
      <c r="D14" s="6" t="n">
        <v>-7124.67</v>
      </c>
      <c r="E14" s="6" t="n">
        <v>155374.06</v>
      </c>
      <c r="F14" s="6" t="n">
        <v>709.74</v>
      </c>
      <c r="G14" s="6" t="n">
        <v>111.11</v>
      </c>
      <c r="H14" s="6" t="n">
        <v>0</v>
      </c>
      <c r="I14" s="6" t="n">
        <v>703.67</v>
      </c>
      <c r="J14" s="6">
        <f>F14-C14</f>
        <v/>
      </c>
    </row>
    <row r="15">
      <c r="A15" t="inlineStr">
        <is>
          <t>2027-10</t>
        </is>
      </c>
      <c r="B15" s="6" t="n">
        <v>136129.4</v>
      </c>
      <c r="C15" s="6" t="n">
        <v>-5970.01</v>
      </c>
      <c r="D15" s="6" t="n">
        <v>-5976.07</v>
      </c>
      <c r="E15" s="6" t="n">
        <v>163890.9</v>
      </c>
      <c r="F15" s="6" t="n">
        <v>4016.33</v>
      </c>
      <c r="G15" s="6" t="n">
        <v>111.11</v>
      </c>
      <c r="H15" s="6" t="n">
        <v>0</v>
      </c>
      <c r="I15" s="6" t="n">
        <v>4010.27</v>
      </c>
      <c r="J15" s="6">
        <f>F15-C15</f>
        <v/>
      </c>
    </row>
    <row r="16">
      <c r="A16" t="inlineStr">
        <is>
          <t>2027-11</t>
        </is>
      </c>
      <c r="B16" s="6" t="n">
        <v>138355.1</v>
      </c>
      <c r="C16" s="6" t="n">
        <v>-4833.18</v>
      </c>
      <c r="D16" s="6" t="n">
        <v>-4839.23</v>
      </c>
      <c r="E16" s="6" t="n">
        <v>166116.6</v>
      </c>
      <c r="F16" s="6" t="n">
        <v>5018.48</v>
      </c>
      <c r="G16" s="6" t="n">
        <v>111.11</v>
      </c>
      <c r="H16" s="6" t="n">
        <v>0</v>
      </c>
      <c r="I16" s="6" t="n">
        <v>5012.43</v>
      </c>
      <c r="J16" s="6">
        <f>F16-C16</f>
        <v/>
      </c>
    </row>
    <row r="17">
      <c r="A17" t="inlineStr">
        <is>
          <t>2027-12</t>
        </is>
      </c>
      <c r="B17" s="6" t="n">
        <v>139769.71</v>
      </c>
      <c r="C17" s="6" t="n">
        <v>-4424.63</v>
      </c>
      <c r="D17" s="6" t="n">
        <v>-4228.08</v>
      </c>
      <c r="E17" s="6" t="n">
        <v>167531.21</v>
      </c>
      <c r="F17" s="6" t="n">
        <v>5315.83</v>
      </c>
      <c r="G17" s="6" t="n">
        <v>111.11</v>
      </c>
      <c r="H17" s="6" t="n">
        <v>0</v>
      </c>
      <c r="I17" s="6" t="n">
        <v>5512.37</v>
      </c>
      <c r="J17" s="6">
        <f>F17-C17</f>
        <v/>
      </c>
    </row>
    <row r="18">
      <c r="A18" t="inlineStr">
        <is>
          <t>2028-01</t>
        </is>
      </c>
      <c r="B18" s="6" t="n">
        <v>141185.95</v>
      </c>
      <c r="C18" s="6" t="n">
        <v>-5688.35</v>
      </c>
      <c r="D18" s="6" t="n">
        <v>-5491.52</v>
      </c>
      <c r="E18" s="6" t="n">
        <v>177672.62</v>
      </c>
      <c r="F18" s="6" t="n">
        <v>6814.94</v>
      </c>
      <c r="G18" s="6" t="n">
        <v>111.11</v>
      </c>
      <c r="H18" s="6" t="n">
        <v>0</v>
      </c>
      <c r="I18" s="6" t="n">
        <v>7011.77</v>
      </c>
      <c r="J18" s="6">
        <f>F18-C18</f>
        <v/>
      </c>
    </row>
    <row r="19">
      <c r="A19" t="inlineStr">
        <is>
          <t>2028-02</t>
        </is>
      </c>
      <c r="B19" s="6" t="n">
        <v>142603.75</v>
      </c>
      <c r="C19" s="6" t="n">
        <v>-4050.67</v>
      </c>
      <c r="D19" s="6" t="n">
        <v>-3853.57</v>
      </c>
      <c r="E19" s="6" t="n">
        <v>179090.42</v>
      </c>
      <c r="F19" s="6" t="n">
        <v>8359.030000000001</v>
      </c>
      <c r="G19" s="6" t="n">
        <v>111.11</v>
      </c>
      <c r="H19" s="6" t="n">
        <v>0</v>
      </c>
      <c r="I19" s="6" t="n">
        <v>8556.139999999999</v>
      </c>
      <c r="J19" s="6">
        <f>F19-C19</f>
        <v/>
      </c>
    </row>
    <row r="20">
      <c r="A20" t="inlineStr">
        <is>
          <t>2028-03</t>
        </is>
      </c>
      <c r="B20" s="6" t="n">
        <v>144023.02</v>
      </c>
      <c r="C20" s="6" t="n">
        <v>-1461.02</v>
      </c>
      <c r="D20" s="6" t="n">
        <v>-1263.65</v>
      </c>
      <c r="E20" s="6" t="n">
        <v>180509.69</v>
      </c>
      <c r="F20" s="6" t="n">
        <v>10843.18</v>
      </c>
      <c r="G20" s="6" t="n">
        <v>111.11</v>
      </c>
      <c r="H20" s="6" t="n">
        <v>0</v>
      </c>
      <c r="I20" s="6" t="n">
        <v>11040.55</v>
      </c>
      <c r="J20" s="6">
        <f>F20-C20</f>
        <v/>
      </c>
    </row>
    <row r="21">
      <c r="A21" t="inlineStr">
        <is>
          <t>2028-04</t>
        </is>
      </c>
      <c r="B21" s="6" t="n">
        <v>145443.7</v>
      </c>
      <c r="C21" s="6" t="n">
        <v>-996.3</v>
      </c>
      <c r="D21" s="6" t="n">
        <v>-798.6799999999999</v>
      </c>
      <c r="E21" s="6" t="n">
        <v>181930.36</v>
      </c>
      <c r="F21" s="6" t="n">
        <v>11196.1</v>
      </c>
      <c r="G21" s="6" t="n">
        <v>111.11</v>
      </c>
      <c r="H21" s="6" t="n">
        <v>0</v>
      </c>
      <c r="I21" s="6" t="n">
        <v>11393.72</v>
      </c>
      <c r="J21" s="6">
        <f>F21-C21</f>
        <v/>
      </c>
    </row>
    <row r="22">
      <c r="A22" t="inlineStr">
        <is>
          <t>2028-05</t>
        </is>
      </c>
      <c r="B22" s="6" t="n">
        <v>146865.7</v>
      </c>
      <c r="C22" s="6" t="n">
        <v>-2252.86</v>
      </c>
      <c r="D22" s="6" t="n">
        <v>-2055</v>
      </c>
      <c r="E22" s="6" t="n">
        <v>183352.37</v>
      </c>
      <c r="F22" s="6" t="n">
        <v>9850.59</v>
      </c>
      <c r="G22" s="6" t="n">
        <v>111.11</v>
      </c>
      <c r="H22" s="6" t="n">
        <v>0</v>
      </c>
      <c r="I22" s="6" t="n">
        <v>10048.45</v>
      </c>
      <c r="J22" s="6">
        <f>F22-C22</f>
        <v/>
      </c>
    </row>
    <row r="23">
      <c r="A23" t="inlineStr">
        <is>
          <t>2028-06</t>
        </is>
      </c>
      <c r="B23" s="6" t="n">
        <v>148288.96</v>
      </c>
      <c r="C23" s="6" t="n">
        <v>-1363.5</v>
      </c>
      <c r="D23" s="6" t="n">
        <v>-1165.41</v>
      </c>
      <c r="E23" s="6" t="n">
        <v>184775.63</v>
      </c>
      <c r="F23" s="6" t="n">
        <v>10581.03</v>
      </c>
      <c r="G23" s="6" t="n">
        <v>111.11</v>
      </c>
      <c r="H23" s="6" t="n">
        <v>0</v>
      </c>
      <c r="I23" s="6" t="n">
        <v>10779.12</v>
      </c>
      <c r="J23" s="6">
        <f>F23-C23</f>
        <v/>
      </c>
    </row>
    <row r="24">
      <c r="A24" t="inlineStr">
        <is>
          <t>2028-07</t>
        </is>
      </c>
      <c r="B24" s="6" t="n">
        <v>149713.41</v>
      </c>
      <c r="C24" s="6" t="n">
        <v>-483.42</v>
      </c>
      <c r="D24" s="6" t="n">
        <v>-285.12</v>
      </c>
      <c r="E24" s="6" t="n">
        <v>186200.08</v>
      </c>
      <c r="F24" s="6" t="n">
        <v>11189.76</v>
      </c>
      <c r="G24" s="6" t="n">
        <v>111.11</v>
      </c>
      <c r="H24" s="6" t="n">
        <v>0</v>
      </c>
      <c r="I24" s="6" t="n">
        <v>11388.06</v>
      </c>
      <c r="J24" s="6">
        <f>F24-C24</f>
        <v/>
      </c>
    </row>
    <row r="25">
      <c r="A25" t="inlineStr">
        <is>
          <t>2028-08</t>
        </is>
      </c>
      <c r="B25" s="6" t="n">
        <v>151138.99</v>
      </c>
      <c r="C25" s="6" t="n">
        <v>-810.27</v>
      </c>
      <c r="D25" s="6" t="n">
        <v>-611.76</v>
      </c>
      <c r="E25" s="6" t="n">
        <v>187625.66</v>
      </c>
      <c r="F25" s="6" t="n">
        <v>10593.27</v>
      </c>
      <c r="G25" s="6" t="n">
        <v>111.11</v>
      </c>
      <c r="H25" s="6" t="n">
        <v>0</v>
      </c>
      <c r="I25" s="6" t="n">
        <v>10791.79</v>
      </c>
      <c r="J25" s="6">
        <f>F25-C25</f>
        <v/>
      </c>
    </row>
    <row r="26">
      <c r="A26" t="inlineStr">
        <is>
          <t>2028-09</t>
        </is>
      </c>
      <c r="B26" s="6" t="n">
        <v>152279.55</v>
      </c>
      <c r="C26" s="6" t="n">
        <v>-125.62</v>
      </c>
      <c r="D26" s="6" t="n">
        <v>35.99</v>
      </c>
      <c r="E26" s="6" t="n">
        <v>188766.22</v>
      </c>
      <c r="F26" s="6" t="n">
        <v>11024.2</v>
      </c>
      <c r="G26" s="6" t="n">
        <v>111.11</v>
      </c>
      <c r="H26" s="6" t="n">
        <v>0</v>
      </c>
      <c r="I26" s="6" t="n">
        <v>11185.81</v>
      </c>
      <c r="J26" s="6">
        <f>F26-C26</f>
        <v/>
      </c>
    </row>
    <row r="27">
      <c r="A27" t="inlineStr">
        <is>
          <t>2028-10</t>
        </is>
      </c>
      <c r="B27" s="6" t="n">
        <v>153421.13</v>
      </c>
      <c r="C27" s="6" t="n">
        <v>557.58</v>
      </c>
      <c r="D27" s="6" t="n">
        <v>719.38</v>
      </c>
      <c r="E27" s="6" t="n">
        <v>189907.79</v>
      </c>
      <c r="F27" s="6" t="n">
        <v>11476.75</v>
      </c>
      <c r="G27" s="6" t="n">
        <v>111.11</v>
      </c>
      <c r="H27" s="6" t="n">
        <v>0</v>
      </c>
      <c r="I27" s="6" t="n">
        <v>11638.55</v>
      </c>
      <c r="J27" s="6">
        <f>F27-C27</f>
        <v/>
      </c>
    </row>
    <row r="28">
      <c r="A28" t="inlineStr">
        <is>
          <t>2028-11</t>
        </is>
      </c>
      <c r="B28" s="6" t="n">
        <v>154563.66</v>
      </c>
      <c r="C28" s="6" t="n">
        <v>-736.72</v>
      </c>
      <c r="D28" s="6" t="n">
        <v>-574.74</v>
      </c>
      <c r="E28" s="6" t="n">
        <v>191050.32</v>
      </c>
      <c r="F28" s="6" t="n">
        <v>9910.200000000001</v>
      </c>
      <c r="G28" s="6" t="n">
        <v>111.11</v>
      </c>
      <c r="H28" s="6" t="n">
        <v>0</v>
      </c>
      <c r="I28" s="6" t="n">
        <v>10072.19</v>
      </c>
      <c r="J28" s="6">
        <f>F28-C28</f>
        <v/>
      </c>
    </row>
    <row r="29">
      <c r="A29" t="inlineStr">
        <is>
          <t>2028-12</t>
        </is>
      </c>
      <c r="B29" s="6" t="n">
        <v>155707.08</v>
      </c>
      <c r="C29" s="6" t="n">
        <v>-1123.08</v>
      </c>
      <c r="D29" s="6" t="n">
        <v>-960.92</v>
      </c>
      <c r="E29" s="6" t="n">
        <v>192193.75</v>
      </c>
      <c r="F29" s="6" t="n">
        <v>9276.129999999999</v>
      </c>
      <c r="G29" s="6" t="n">
        <v>111.11</v>
      </c>
      <c r="H29" s="6" t="n">
        <v>0</v>
      </c>
      <c r="I29" s="6" t="n">
        <v>9438.280000000001</v>
      </c>
      <c r="J29" s="6">
        <f>F29-C29</f>
        <v/>
      </c>
    </row>
    <row r="30">
      <c r="A30" t="inlineStr">
        <is>
          <t>2029-01</t>
        </is>
      </c>
      <c r="B30" s="6" t="n">
        <v>156147.89</v>
      </c>
      <c r="C30" s="6" t="n">
        <v>4087.61</v>
      </c>
      <c r="D30" s="6" t="n">
        <v>4169.38</v>
      </c>
      <c r="E30" s="6" t="n">
        <v>201669.56</v>
      </c>
      <c r="F30" s="6" t="n">
        <v>12982.17</v>
      </c>
      <c r="G30" s="6" t="n">
        <v>111.11</v>
      </c>
      <c r="H30" s="6" t="n">
        <v>0</v>
      </c>
      <c r="I30" s="6" t="n">
        <v>13063.95</v>
      </c>
      <c r="J30" s="6">
        <f>F30-C30</f>
        <v/>
      </c>
    </row>
    <row r="31">
      <c r="A31" t="inlineStr">
        <is>
          <t>2029-02</t>
        </is>
      </c>
      <c r="B31" s="6" t="n">
        <v>156459.4</v>
      </c>
      <c r="C31" s="6" t="n">
        <v>6056.85</v>
      </c>
      <c r="D31" s="6" t="n">
        <v>6112.27</v>
      </c>
      <c r="E31" s="6" t="n">
        <v>201981.07</v>
      </c>
      <c r="F31" s="6" t="n">
        <v>14951.41</v>
      </c>
      <c r="G31" s="6" t="n">
        <v>111.11</v>
      </c>
      <c r="H31" s="6" t="n">
        <v>0</v>
      </c>
      <c r="I31" s="6" t="n">
        <v>15006.84</v>
      </c>
      <c r="J31" s="6">
        <f>F31-C31</f>
        <v/>
      </c>
    </row>
    <row r="32">
      <c r="A32" t="inlineStr">
        <is>
          <t>2029-03</t>
        </is>
      </c>
      <c r="B32" s="6" t="n">
        <v>156715.57</v>
      </c>
      <c r="C32" s="6" t="n">
        <v>5507.27</v>
      </c>
      <c r="D32" s="6" t="n">
        <v>5556.4</v>
      </c>
      <c r="E32" s="6" t="n">
        <v>202237.23</v>
      </c>
      <c r="F32" s="6" t="n">
        <v>14401.84</v>
      </c>
      <c r="G32" s="6" t="n">
        <v>111.11</v>
      </c>
      <c r="H32" s="6" t="n">
        <v>0</v>
      </c>
      <c r="I32" s="6" t="n">
        <v>14450.96</v>
      </c>
      <c r="J32" s="6">
        <f>F32-C32</f>
        <v/>
      </c>
    </row>
    <row r="33">
      <c r="A33" t="inlineStr">
        <is>
          <t>2029-04</t>
        </is>
      </c>
      <c r="B33" s="6" t="n">
        <v>156736.58</v>
      </c>
      <c r="C33" s="6" t="n">
        <v>3680.33</v>
      </c>
      <c r="D33" s="6" t="n">
        <v>3681.45</v>
      </c>
      <c r="E33" s="6" t="n">
        <v>202258.25</v>
      </c>
      <c r="F33" s="6" t="n">
        <v>12574.9</v>
      </c>
      <c r="G33" s="6" t="n">
        <v>111.11</v>
      </c>
      <c r="H33" s="6" t="n">
        <v>0</v>
      </c>
      <c r="I33" s="6" t="n">
        <v>12576.01</v>
      </c>
      <c r="J33" s="6">
        <f>F33-C33</f>
        <v/>
      </c>
    </row>
    <row r="34">
      <c r="A34" t="inlineStr">
        <is>
          <t>2029-05</t>
        </is>
      </c>
      <c r="B34" s="6" t="n">
        <v>156756.97</v>
      </c>
      <c r="C34" s="6" t="n">
        <v>3725.26</v>
      </c>
      <c r="D34" s="6" t="n">
        <v>3726.34</v>
      </c>
      <c r="E34" s="6" t="n">
        <v>202278.64</v>
      </c>
      <c r="F34" s="6" t="n">
        <v>12619.83</v>
      </c>
      <c r="G34" s="6" t="n">
        <v>111.11</v>
      </c>
      <c r="H34" s="6" t="n">
        <v>0</v>
      </c>
      <c r="I34" s="6" t="n">
        <v>12620.91</v>
      </c>
      <c r="J34" s="6">
        <f>F34-C34</f>
        <v/>
      </c>
    </row>
    <row r="35">
      <c r="A35" t="inlineStr">
        <is>
          <t>2029-06</t>
        </is>
      </c>
      <c r="B35" s="6" t="n">
        <v>156776.74</v>
      </c>
      <c r="C35" s="6" t="n">
        <v>3243.36</v>
      </c>
      <c r="D35" s="6" t="n">
        <v>3244.41</v>
      </c>
      <c r="E35" s="6" t="n">
        <v>202298.41</v>
      </c>
      <c r="F35" s="6" t="n">
        <v>12137.92</v>
      </c>
      <c r="G35" s="6" t="n">
        <v>111.11</v>
      </c>
      <c r="H35" s="6" t="n">
        <v>0</v>
      </c>
      <c r="I35" s="6" t="n">
        <v>12138.97</v>
      </c>
      <c r="J35" s="6">
        <f>F35-C35</f>
        <v/>
      </c>
    </row>
    <row r="36">
      <c r="A36" t="inlineStr">
        <is>
          <t>2029-07</t>
        </is>
      </c>
      <c r="B36" s="6" t="n">
        <v>156795.92</v>
      </c>
      <c r="C36" s="6" t="n">
        <v>1610.84</v>
      </c>
      <c r="D36" s="6" t="n">
        <v>1611.86</v>
      </c>
      <c r="E36" s="6" t="n">
        <v>202317.59</v>
      </c>
      <c r="F36" s="6" t="n">
        <v>10505.41</v>
      </c>
      <c r="G36" s="6" t="n">
        <v>111.11</v>
      </c>
      <c r="H36" s="6" t="n">
        <v>0</v>
      </c>
      <c r="I36" s="6" t="n">
        <v>10506.43</v>
      </c>
      <c r="J36" s="6">
        <f>F36-C36</f>
        <v/>
      </c>
    </row>
    <row r="37">
      <c r="A37" t="inlineStr">
        <is>
          <t>2029-08</t>
        </is>
      </c>
      <c r="B37" s="6" t="n">
        <v>156814.53</v>
      </c>
      <c r="C37" s="6" t="n">
        <v>1222.79</v>
      </c>
      <c r="D37" s="6" t="n">
        <v>1223.78</v>
      </c>
      <c r="E37" s="6" t="n">
        <v>202336.2</v>
      </c>
      <c r="F37" s="6" t="n">
        <v>10117.36</v>
      </c>
      <c r="G37" s="6" t="n">
        <v>111.11</v>
      </c>
      <c r="H37" s="6" t="n">
        <v>0</v>
      </c>
      <c r="I37" s="6" t="n">
        <v>10118.34</v>
      </c>
      <c r="J37" s="6">
        <f>F37-C37</f>
        <v/>
      </c>
    </row>
    <row r="38">
      <c r="A38" t="inlineStr">
        <is>
          <t>2029-09</t>
        </is>
      </c>
      <c r="B38" s="6" t="n">
        <v>156832.58</v>
      </c>
      <c r="C38" s="6" t="n">
        <v>1189.02</v>
      </c>
      <c r="D38" s="6" t="n">
        <v>1189.98</v>
      </c>
      <c r="E38" s="6" t="n">
        <v>202354.24</v>
      </c>
      <c r="F38" s="6" t="n">
        <v>10083.59</v>
      </c>
      <c r="G38" s="6" t="n">
        <v>111.11</v>
      </c>
      <c r="H38" s="6" t="n">
        <v>0</v>
      </c>
      <c r="I38" s="6" t="n">
        <v>10084.55</v>
      </c>
      <c r="J38" s="6">
        <f>F38-C38</f>
        <v/>
      </c>
    </row>
    <row r="39">
      <c r="A39" t="inlineStr">
        <is>
          <t>2029-10</t>
        </is>
      </c>
      <c r="B39" s="6" t="n">
        <v>156850.08</v>
      </c>
      <c r="C39" s="6" t="n">
        <v>371.94</v>
      </c>
      <c r="D39" s="6" t="n">
        <v>372.86</v>
      </c>
      <c r="E39" s="6" t="n">
        <v>202371.75</v>
      </c>
      <c r="F39" s="6" t="n">
        <v>9266.5</v>
      </c>
      <c r="G39" s="6" t="n">
        <v>111.11</v>
      </c>
      <c r="H39" s="6" t="n">
        <v>0</v>
      </c>
      <c r="I39" s="6" t="n">
        <v>9267.43</v>
      </c>
      <c r="J39" s="6">
        <f>F39-C39</f>
        <v/>
      </c>
    </row>
    <row r="40">
      <c r="A40" t="inlineStr">
        <is>
          <t>2029-11</t>
        </is>
      </c>
      <c r="B40" s="6" t="n">
        <v>156867.07</v>
      </c>
      <c r="C40" s="6" t="n">
        <v>-144.97</v>
      </c>
      <c r="D40" s="6" t="n">
        <v>-144.07</v>
      </c>
      <c r="E40" s="6" t="n">
        <v>202388.73</v>
      </c>
      <c r="F40" s="6" t="n">
        <v>8749.6</v>
      </c>
      <c r="G40" s="6" t="n">
        <v>111.11</v>
      </c>
      <c r="H40" s="6" t="n">
        <v>0</v>
      </c>
      <c r="I40" s="6" t="n">
        <v>8750.5</v>
      </c>
      <c r="J40" s="6">
        <f>F40-C40</f>
        <v/>
      </c>
    </row>
    <row r="41">
      <c r="A41" t="inlineStr">
        <is>
          <t>2029-12</t>
        </is>
      </c>
      <c r="B41" s="6" t="n">
        <v>156883.54</v>
      </c>
      <c r="C41" s="6" t="n">
        <v>4390.59</v>
      </c>
      <c r="D41" s="6" t="n">
        <v>4391.47</v>
      </c>
      <c r="E41" s="6" t="n">
        <v>202405.2</v>
      </c>
      <c r="F41" s="6" t="n">
        <v>13285.16</v>
      </c>
      <c r="G41" s="6" t="n">
        <v>111.11</v>
      </c>
      <c r="H41" s="6" t="n">
        <v>0</v>
      </c>
      <c r="I41" s="6" t="n">
        <v>13286.03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Foundry (B2B Commercial Chauffeur &amp; Shuttle Contracts)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-676.97</v>
      </c>
      <c r="D4" s="6" t="n">
        <v>-676.97</v>
      </c>
      <c r="E4" s="6" t="n">
        <v>0</v>
      </c>
      <c r="F4" s="6" t="n">
        <v>-676.97</v>
      </c>
      <c r="G4" s="6" t="n">
        <v>0</v>
      </c>
      <c r="H4" s="6" t="n">
        <v>0</v>
      </c>
      <c r="I4" s="6" t="n">
        <v>-676.97</v>
      </c>
      <c r="J4" s="6">
        <f>F4-C4</f>
        <v/>
      </c>
    </row>
    <row r="5">
      <c r="A5" t="inlineStr">
        <is>
          <t>2026-12</t>
        </is>
      </c>
      <c r="B5" s="6" t="n">
        <v>12134.13</v>
      </c>
      <c r="C5" s="6" t="n">
        <v>-9102.42</v>
      </c>
      <c r="D5" s="6" t="n">
        <v>-374691.18</v>
      </c>
      <c r="E5" s="6" t="n">
        <v>12134.13</v>
      </c>
      <c r="F5" s="6" t="n">
        <v>-9102.42</v>
      </c>
      <c r="G5" s="6" t="n">
        <v>0</v>
      </c>
      <c r="H5" s="6" t="n">
        <v>0</v>
      </c>
      <c r="I5" s="6" t="n">
        <v>-374691.18</v>
      </c>
      <c r="J5" s="6">
        <f>F5-C5</f>
        <v/>
      </c>
    </row>
    <row r="6">
      <c r="A6" t="inlineStr">
        <is>
          <t>2027-01</t>
        </is>
      </c>
      <c r="B6" s="6" t="n">
        <v>12134.13</v>
      </c>
      <c r="C6" s="6" t="n">
        <v>-769.01</v>
      </c>
      <c r="D6" s="6" t="n">
        <v>11823.75</v>
      </c>
      <c r="E6" s="6" t="n">
        <v>14934.13</v>
      </c>
      <c r="F6" s="6" t="n">
        <v>380.99</v>
      </c>
      <c r="G6" s="6" t="n">
        <v>0</v>
      </c>
      <c r="H6" s="6" t="n">
        <v>0</v>
      </c>
      <c r="I6" s="6" t="n">
        <v>12973.75</v>
      </c>
      <c r="J6" s="6">
        <f>F6-C6</f>
        <v/>
      </c>
    </row>
    <row r="7">
      <c r="A7" t="inlineStr">
        <is>
          <t>2027-02</t>
        </is>
      </c>
      <c r="B7" s="6" t="n">
        <v>12134.13</v>
      </c>
      <c r="C7" s="6" t="n">
        <v>-836.12</v>
      </c>
      <c r="D7" s="6" t="n">
        <v>11756.64</v>
      </c>
      <c r="E7" s="6" t="n">
        <v>14934.13</v>
      </c>
      <c r="F7" s="6" t="n">
        <v>313.88</v>
      </c>
      <c r="G7" s="6" t="n">
        <v>0</v>
      </c>
      <c r="H7" s="6" t="n">
        <v>0</v>
      </c>
      <c r="I7" s="6" t="n">
        <v>12906.64</v>
      </c>
      <c r="J7" s="6">
        <f>F7-C7</f>
        <v/>
      </c>
    </row>
    <row r="8">
      <c r="A8" t="inlineStr">
        <is>
          <t>2027-03</t>
        </is>
      </c>
      <c r="B8" s="6" t="n">
        <v>12134.13</v>
      </c>
      <c r="C8" s="6" t="n">
        <v>-899.88</v>
      </c>
      <c r="D8" s="6" t="n">
        <v>11692.88</v>
      </c>
      <c r="E8" s="6" t="n">
        <v>14934.13</v>
      </c>
      <c r="F8" s="6" t="n">
        <v>250.12</v>
      </c>
      <c r="G8" s="6" t="n">
        <v>0</v>
      </c>
      <c r="H8" s="6" t="n">
        <v>0</v>
      </c>
      <c r="I8" s="6" t="n">
        <v>12842.88</v>
      </c>
      <c r="J8" s="6">
        <f>F8-C8</f>
        <v/>
      </c>
    </row>
    <row r="9">
      <c r="A9" t="inlineStr">
        <is>
          <t>2027-04</t>
        </is>
      </c>
      <c r="B9" s="6" t="n">
        <v>12134.13</v>
      </c>
      <c r="C9" s="6" t="n">
        <v>-899.88</v>
      </c>
      <c r="D9" s="6" t="n">
        <v>11692.88</v>
      </c>
      <c r="E9" s="6" t="n">
        <v>14934.13</v>
      </c>
      <c r="F9" s="6" t="n">
        <v>250.12</v>
      </c>
      <c r="G9" s="6" t="n">
        <v>0</v>
      </c>
      <c r="H9" s="6" t="n">
        <v>0</v>
      </c>
      <c r="I9" s="6" t="n">
        <v>12842.88</v>
      </c>
      <c r="J9" s="6">
        <f>F9-C9</f>
        <v/>
      </c>
    </row>
    <row r="10">
      <c r="A10" t="inlineStr">
        <is>
          <t>2027-05</t>
        </is>
      </c>
      <c r="B10" s="6" t="n">
        <v>14665.79</v>
      </c>
      <c r="C10" s="6" t="n">
        <v>-1053.31</v>
      </c>
      <c r="D10" s="6" t="n">
        <v>11539.44</v>
      </c>
      <c r="E10" s="6" t="n">
        <v>17465.79</v>
      </c>
      <c r="F10" s="6" t="n">
        <v>96.69</v>
      </c>
      <c r="G10" s="6" t="n">
        <v>0</v>
      </c>
      <c r="H10" s="6" t="n">
        <v>0</v>
      </c>
      <c r="I10" s="6" t="n">
        <v>12689.44</v>
      </c>
      <c r="J10" s="6">
        <f>F10-C10</f>
        <v/>
      </c>
    </row>
    <row r="11">
      <c r="A11" t="inlineStr">
        <is>
          <t>2027-06</t>
        </is>
      </c>
      <c r="B11" s="6" t="n">
        <v>13053.44</v>
      </c>
      <c r="C11" s="6" t="n">
        <v>-955.59</v>
      </c>
      <c r="D11" s="6" t="n">
        <v>11637.16</v>
      </c>
      <c r="E11" s="6" t="n">
        <v>15853.44</v>
      </c>
      <c r="F11" s="6" t="n">
        <v>194.41</v>
      </c>
      <c r="G11" s="6" t="n">
        <v>0</v>
      </c>
      <c r="H11" s="6" t="n">
        <v>0</v>
      </c>
      <c r="I11" s="6" t="n">
        <v>12787.16</v>
      </c>
      <c r="J11" s="6">
        <f>F11-C11</f>
        <v/>
      </c>
    </row>
    <row r="12">
      <c r="A12" t="inlineStr">
        <is>
          <t>2027-07</t>
        </is>
      </c>
      <c r="B12" s="6" t="n">
        <v>13112.24</v>
      </c>
      <c r="C12" s="6" t="n">
        <v>-939.0599999999999</v>
      </c>
      <c r="D12" s="6" t="n">
        <v>11653.7</v>
      </c>
      <c r="E12" s="6" t="n">
        <v>15912.24</v>
      </c>
      <c r="F12" s="6" t="n">
        <v>210.94</v>
      </c>
      <c r="G12" s="6" t="n">
        <v>0</v>
      </c>
      <c r="H12" s="6" t="n">
        <v>0</v>
      </c>
      <c r="I12" s="6" t="n">
        <v>12803.7</v>
      </c>
      <c r="J12" s="6">
        <f>F12-C12</f>
        <v/>
      </c>
    </row>
    <row r="13">
      <c r="A13" t="inlineStr">
        <is>
          <t>2027-08</t>
        </is>
      </c>
      <c r="B13" s="6" t="n">
        <v>13112.24</v>
      </c>
      <c r="C13" s="6" t="n">
        <v>-948.65</v>
      </c>
      <c r="D13" s="6" t="n">
        <v>11644.1</v>
      </c>
      <c r="E13" s="6" t="n">
        <v>15912.24</v>
      </c>
      <c r="F13" s="6" t="n">
        <v>201.35</v>
      </c>
      <c r="G13" s="6" t="n">
        <v>0</v>
      </c>
      <c r="H13" s="6" t="n">
        <v>0</v>
      </c>
      <c r="I13" s="6" t="n">
        <v>12794.1</v>
      </c>
      <c r="J13" s="6">
        <f>F13-C13</f>
        <v/>
      </c>
    </row>
    <row r="14">
      <c r="A14" t="inlineStr">
        <is>
          <t>2027-09</t>
        </is>
      </c>
      <c r="B14" s="6" t="n">
        <v>13112.24</v>
      </c>
      <c r="C14" s="6" t="n">
        <v>-939.0599999999999</v>
      </c>
      <c r="D14" s="6" t="n">
        <v>11653.7</v>
      </c>
      <c r="E14" s="6" t="n">
        <v>15912.24</v>
      </c>
      <c r="F14" s="6" t="n">
        <v>210.94</v>
      </c>
      <c r="G14" s="6" t="n">
        <v>0</v>
      </c>
      <c r="H14" s="6" t="n">
        <v>0</v>
      </c>
      <c r="I14" s="6" t="n">
        <v>12803.7</v>
      </c>
      <c r="J14" s="6">
        <f>F14-C14</f>
        <v/>
      </c>
    </row>
    <row r="15">
      <c r="A15" t="inlineStr">
        <is>
          <t>2027-10</t>
        </is>
      </c>
      <c r="B15" s="6" t="n">
        <v>13112.24</v>
      </c>
      <c r="C15" s="6" t="n">
        <v>-939.0599999999999</v>
      </c>
      <c r="D15" s="6" t="n">
        <v>11653.7</v>
      </c>
      <c r="E15" s="6" t="n">
        <v>15912.24</v>
      </c>
      <c r="F15" s="6" t="n">
        <v>210.94</v>
      </c>
      <c r="G15" s="6" t="n">
        <v>0</v>
      </c>
      <c r="H15" s="6" t="n">
        <v>0</v>
      </c>
      <c r="I15" s="6" t="n">
        <v>12803.7</v>
      </c>
      <c r="J15" s="6">
        <f>F15-C15</f>
        <v/>
      </c>
    </row>
    <row r="16">
      <c r="A16" t="inlineStr">
        <is>
          <t>2027-11</t>
        </is>
      </c>
      <c r="B16" s="6" t="n">
        <v>13112.24</v>
      </c>
      <c r="C16" s="6" t="n">
        <v>-948.65</v>
      </c>
      <c r="D16" s="6" t="n">
        <v>11644.1</v>
      </c>
      <c r="E16" s="6" t="n">
        <v>15912.24</v>
      </c>
      <c r="F16" s="6" t="n">
        <v>201.35</v>
      </c>
      <c r="G16" s="6" t="n">
        <v>0</v>
      </c>
      <c r="H16" s="6" t="n">
        <v>0</v>
      </c>
      <c r="I16" s="6" t="n">
        <v>12794.1</v>
      </c>
      <c r="J16" s="6">
        <f>F16-C16</f>
        <v/>
      </c>
    </row>
    <row r="17">
      <c r="A17" t="inlineStr">
        <is>
          <t>2027-12</t>
        </is>
      </c>
      <c r="B17" s="6" t="n">
        <v>13112.24</v>
      </c>
      <c r="C17" s="6" t="n">
        <v>-948.65</v>
      </c>
      <c r="D17" s="6" t="n">
        <v>11644.1</v>
      </c>
      <c r="E17" s="6" t="n">
        <v>15912.24</v>
      </c>
      <c r="F17" s="6" t="n">
        <v>201.35</v>
      </c>
      <c r="G17" s="6" t="n">
        <v>0</v>
      </c>
      <c r="H17" s="6" t="n">
        <v>0</v>
      </c>
      <c r="I17" s="6" t="n">
        <v>12794.1</v>
      </c>
      <c r="J17" s="6">
        <f>F17-C17</f>
        <v/>
      </c>
    </row>
    <row r="18">
      <c r="A18" t="inlineStr">
        <is>
          <t>2028-01</t>
        </is>
      </c>
      <c r="B18" s="6" t="n">
        <v>13112.24</v>
      </c>
      <c r="C18" s="6" t="n">
        <v>-860.5700000000001</v>
      </c>
      <c r="D18" s="6" t="n">
        <v>11732.18</v>
      </c>
      <c r="E18" s="6" t="n">
        <v>18712.24</v>
      </c>
      <c r="F18" s="6" t="n">
        <v>1439.43</v>
      </c>
      <c r="G18" s="6" t="n">
        <v>0</v>
      </c>
      <c r="H18" s="6" t="n">
        <v>0</v>
      </c>
      <c r="I18" s="6" t="n">
        <v>14032.18</v>
      </c>
      <c r="J18" s="6">
        <f>F18-C18</f>
        <v/>
      </c>
    </row>
    <row r="19">
      <c r="A19" t="inlineStr">
        <is>
          <t>2028-02</t>
        </is>
      </c>
      <c r="B19" s="6" t="n">
        <v>130118.88</v>
      </c>
      <c r="C19" s="6" t="n">
        <v>-6118.94</v>
      </c>
      <c r="D19" s="6" t="n">
        <v>-129355.78</v>
      </c>
      <c r="E19" s="6" t="n">
        <v>135718.88</v>
      </c>
      <c r="F19" s="6" t="n">
        <v>-3818.94</v>
      </c>
      <c r="G19" s="6" t="n">
        <v>0</v>
      </c>
      <c r="H19" s="6" t="n">
        <v>0</v>
      </c>
      <c r="I19" s="6" t="n">
        <v>-127055.78</v>
      </c>
      <c r="J19" s="6">
        <f>F19-C19</f>
        <v/>
      </c>
    </row>
    <row r="20">
      <c r="A20" t="inlineStr">
        <is>
          <t>2028-03</t>
        </is>
      </c>
      <c r="B20" s="6" t="n">
        <v>16278.72</v>
      </c>
      <c r="C20" s="6" t="n">
        <v>-790.55</v>
      </c>
      <c r="D20" s="6" t="n">
        <v>14888.05</v>
      </c>
      <c r="E20" s="6" t="n">
        <v>21878.72</v>
      </c>
      <c r="F20" s="6" t="n">
        <v>1509.45</v>
      </c>
      <c r="G20" s="6" t="n">
        <v>0</v>
      </c>
      <c r="H20" s="6" t="n">
        <v>0</v>
      </c>
      <c r="I20" s="6" t="n">
        <v>17188.05</v>
      </c>
      <c r="J20" s="6">
        <f>F20-C20</f>
        <v/>
      </c>
    </row>
    <row r="21">
      <c r="A21" t="inlineStr">
        <is>
          <t>2028-04</t>
        </is>
      </c>
      <c r="B21" s="6" t="n">
        <v>16278.72</v>
      </c>
      <c r="C21" s="6" t="n">
        <v>-790.55</v>
      </c>
      <c r="D21" s="6" t="n">
        <v>14888.05</v>
      </c>
      <c r="E21" s="6" t="n">
        <v>21878.72</v>
      </c>
      <c r="F21" s="6" t="n">
        <v>1509.45</v>
      </c>
      <c r="G21" s="6" t="n">
        <v>0</v>
      </c>
      <c r="H21" s="6" t="n">
        <v>0</v>
      </c>
      <c r="I21" s="6" t="n">
        <v>17188.05</v>
      </c>
      <c r="J21" s="6">
        <f>F21-C21</f>
        <v/>
      </c>
    </row>
    <row r="22">
      <c r="A22" t="inlineStr">
        <is>
          <t>2028-05</t>
        </is>
      </c>
      <c r="B22" s="6" t="n">
        <v>16278.72</v>
      </c>
      <c r="C22" s="6" t="n">
        <v>-790.55</v>
      </c>
      <c r="D22" s="6" t="n">
        <v>14888.05</v>
      </c>
      <c r="E22" s="6" t="n">
        <v>21878.72</v>
      </c>
      <c r="F22" s="6" t="n">
        <v>1509.45</v>
      </c>
      <c r="G22" s="6" t="n">
        <v>0</v>
      </c>
      <c r="H22" s="6" t="n">
        <v>0</v>
      </c>
      <c r="I22" s="6" t="n">
        <v>17188.05</v>
      </c>
      <c r="J22" s="6">
        <f>F22-C22</f>
        <v/>
      </c>
    </row>
    <row r="23">
      <c r="A23" t="inlineStr">
        <is>
          <t>2028-06</t>
        </is>
      </c>
      <c r="B23" s="6" t="n">
        <v>16278.72</v>
      </c>
      <c r="C23" s="6" t="n">
        <v>-790.55</v>
      </c>
      <c r="D23" s="6" t="n">
        <v>14888.05</v>
      </c>
      <c r="E23" s="6" t="n">
        <v>21878.72</v>
      </c>
      <c r="F23" s="6" t="n">
        <v>1509.45</v>
      </c>
      <c r="G23" s="6" t="n">
        <v>0</v>
      </c>
      <c r="H23" s="6" t="n">
        <v>0</v>
      </c>
      <c r="I23" s="6" t="n">
        <v>17188.05</v>
      </c>
      <c r="J23" s="6">
        <f>F23-C23</f>
        <v/>
      </c>
    </row>
    <row r="24">
      <c r="A24" t="inlineStr">
        <is>
          <t>2028-07</t>
        </is>
      </c>
      <c r="B24" s="6" t="n">
        <v>53446.55</v>
      </c>
      <c r="C24" s="6" t="n">
        <v>-2138.04</v>
      </c>
      <c r="D24" s="6" t="n">
        <v>-21436.14</v>
      </c>
      <c r="E24" s="6" t="n">
        <v>59046.55</v>
      </c>
      <c r="F24" s="6" t="n">
        <v>161.96</v>
      </c>
      <c r="G24" s="6" t="n">
        <v>0</v>
      </c>
      <c r="H24" s="6" t="n">
        <v>0</v>
      </c>
      <c r="I24" s="6" t="n">
        <v>-19136.14</v>
      </c>
      <c r="J24" s="6">
        <f>F24-C24</f>
        <v/>
      </c>
    </row>
    <row r="25">
      <c r="A25" t="inlineStr">
        <is>
          <t>2028-08</t>
        </is>
      </c>
      <c r="B25" s="6" t="n">
        <v>16684.98</v>
      </c>
      <c r="C25" s="6" t="n">
        <v>-803.29</v>
      </c>
      <c r="D25" s="6" t="n">
        <v>15267.05</v>
      </c>
      <c r="E25" s="6" t="n">
        <v>22284.98</v>
      </c>
      <c r="F25" s="6" t="n">
        <v>1496.71</v>
      </c>
      <c r="G25" s="6" t="n">
        <v>0</v>
      </c>
      <c r="H25" s="6" t="n">
        <v>0</v>
      </c>
      <c r="I25" s="6" t="n">
        <v>17567.05</v>
      </c>
      <c r="J25" s="6">
        <f>F25-C25</f>
        <v/>
      </c>
    </row>
    <row r="26">
      <c r="A26" t="inlineStr">
        <is>
          <t>2028-09</t>
        </is>
      </c>
      <c r="B26" s="6" t="n">
        <v>16684.98</v>
      </c>
      <c r="C26" s="6" t="n">
        <v>-821.23</v>
      </c>
      <c r="D26" s="6" t="n">
        <v>15249.11</v>
      </c>
      <c r="E26" s="6" t="n">
        <v>22284.98</v>
      </c>
      <c r="F26" s="6" t="n">
        <v>1478.77</v>
      </c>
      <c r="G26" s="6" t="n">
        <v>0</v>
      </c>
      <c r="H26" s="6" t="n">
        <v>0</v>
      </c>
      <c r="I26" s="6" t="n">
        <v>17549.11</v>
      </c>
      <c r="J26" s="6">
        <f>F26-C26</f>
        <v/>
      </c>
    </row>
    <row r="27">
      <c r="A27" t="inlineStr">
        <is>
          <t>2028-10</t>
        </is>
      </c>
      <c r="B27" s="6" t="n">
        <v>16684.98</v>
      </c>
      <c r="C27" s="6" t="n">
        <v>-803.29</v>
      </c>
      <c r="D27" s="6" t="n">
        <v>15267.05</v>
      </c>
      <c r="E27" s="6" t="n">
        <v>22284.98</v>
      </c>
      <c r="F27" s="6" t="n">
        <v>1496.71</v>
      </c>
      <c r="G27" s="6" t="n">
        <v>0</v>
      </c>
      <c r="H27" s="6" t="n">
        <v>0</v>
      </c>
      <c r="I27" s="6" t="n">
        <v>17567.05</v>
      </c>
      <c r="J27" s="6">
        <f>F27-C27</f>
        <v/>
      </c>
    </row>
    <row r="28">
      <c r="A28" t="inlineStr">
        <is>
          <t>2028-11</t>
        </is>
      </c>
      <c r="B28" s="6" t="n">
        <v>16684.98</v>
      </c>
      <c r="C28" s="6" t="n">
        <v>-803.29</v>
      </c>
      <c r="D28" s="6" t="n">
        <v>15267.05</v>
      </c>
      <c r="E28" s="6" t="n">
        <v>22284.98</v>
      </c>
      <c r="F28" s="6" t="n">
        <v>1496.71</v>
      </c>
      <c r="G28" s="6" t="n">
        <v>0</v>
      </c>
      <c r="H28" s="6" t="n">
        <v>0</v>
      </c>
      <c r="I28" s="6" t="n">
        <v>17567.05</v>
      </c>
      <c r="J28" s="6">
        <f>F28-C28</f>
        <v/>
      </c>
    </row>
    <row r="29">
      <c r="A29" t="inlineStr">
        <is>
          <t>2028-12</t>
        </is>
      </c>
      <c r="B29" s="6" t="n">
        <v>16684.98</v>
      </c>
      <c r="C29" s="6" t="n">
        <v>-788.47</v>
      </c>
      <c r="D29" s="6" t="n">
        <v>15281.87</v>
      </c>
      <c r="E29" s="6" t="n">
        <v>22284.98</v>
      </c>
      <c r="F29" s="6" t="n">
        <v>1511.53</v>
      </c>
      <c r="G29" s="6" t="n">
        <v>0</v>
      </c>
      <c r="H29" s="6" t="n">
        <v>0</v>
      </c>
      <c r="I29" s="6" t="n">
        <v>17581.87</v>
      </c>
      <c r="J29" s="6">
        <f>F29-C29</f>
        <v/>
      </c>
    </row>
    <row r="30">
      <c r="A30" t="inlineStr">
        <is>
          <t>2029-01</t>
        </is>
      </c>
      <c r="B30" s="6" t="n">
        <v>126348.45</v>
      </c>
      <c r="C30" s="6" t="n">
        <v>-6134.54</v>
      </c>
      <c r="D30" s="6" t="n">
        <v>-133156.34</v>
      </c>
      <c r="E30" s="6" t="n">
        <v>134748.45</v>
      </c>
      <c r="F30" s="6" t="n">
        <v>-2684.54</v>
      </c>
      <c r="G30" s="6" t="n">
        <v>0</v>
      </c>
      <c r="H30" s="6" t="n">
        <v>0</v>
      </c>
      <c r="I30" s="6" t="n">
        <v>-129706.34</v>
      </c>
      <c r="J30" s="6">
        <f>F30-C30</f>
        <v/>
      </c>
    </row>
    <row r="31">
      <c r="A31" t="inlineStr">
        <is>
          <t>2029-02</t>
        </is>
      </c>
      <c r="B31" s="6" t="n">
        <v>16684.98</v>
      </c>
      <c r="C31" s="6" t="n">
        <v>-811.8099999999999</v>
      </c>
      <c r="D31" s="6" t="n">
        <v>15258.53</v>
      </c>
      <c r="E31" s="6" t="n">
        <v>25084.98</v>
      </c>
      <c r="F31" s="6" t="n">
        <v>2638.19</v>
      </c>
      <c r="G31" s="6" t="n">
        <v>0</v>
      </c>
      <c r="H31" s="6" t="n">
        <v>0</v>
      </c>
      <c r="I31" s="6" t="n">
        <v>18708.53</v>
      </c>
      <c r="J31" s="6">
        <f>F31-C31</f>
        <v/>
      </c>
    </row>
    <row r="32">
      <c r="A32" t="inlineStr">
        <is>
          <t>2029-03</t>
        </is>
      </c>
      <c r="B32" s="6" t="n">
        <v>16684.98</v>
      </c>
      <c r="C32" s="6" t="n">
        <v>-811.8099999999999</v>
      </c>
      <c r="D32" s="6" t="n">
        <v>15258.53</v>
      </c>
      <c r="E32" s="6" t="n">
        <v>25084.98</v>
      </c>
      <c r="F32" s="6" t="n">
        <v>2638.19</v>
      </c>
      <c r="G32" s="6" t="n">
        <v>0</v>
      </c>
      <c r="H32" s="6" t="n">
        <v>0</v>
      </c>
      <c r="I32" s="6" t="n">
        <v>18708.53</v>
      </c>
      <c r="J32" s="6">
        <f>F32-C32</f>
        <v/>
      </c>
    </row>
    <row r="33">
      <c r="A33" t="inlineStr">
        <is>
          <t>2029-04</t>
        </is>
      </c>
      <c r="B33" s="6" t="n">
        <v>16684.98</v>
      </c>
      <c r="C33" s="6" t="n">
        <v>-795.54</v>
      </c>
      <c r="D33" s="6" t="n">
        <v>15274.8</v>
      </c>
      <c r="E33" s="6" t="n">
        <v>25084.98</v>
      </c>
      <c r="F33" s="6" t="n">
        <v>2654.46</v>
      </c>
      <c r="G33" s="6" t="n">
        <v>0</v>
      </c>
      <c r="H33" s="6" t="n">
        <v>0</v>
      </c>
      <c r="I33" s="6" t="n">
        <v>18724.8</v>
      </c>
      <c r="J33" s="6">
        <f>F33-C33</f>
        <v/>
      </c>
    </row>
    <row r="34">
      <c r="A34" t="inlineStr">
        <is>
          <t>2029-05</t>
        </is>
      </c>
      <c r="B34" s="6" t="n">
        <v>16684.98</v>
      </c>
      <c r="C34" s="6" t="n">
        <v>-795.54</v>
      </c>
      <c r="D34" s="6" t="n">
        <v>15274.8</v>
      </c>
      <c r="E34" s="6" t="n">
        <v>25084.98</v>
      </c>
      <c r="F34" s="6" t="n">
        <v>2654.46</v>
      </c>
      <c r="G34" s="6" t="n">
        <v>0</v>
      </c>
      <c r="H34" s="6" t="n">
        <v>0</v>
      </c>
      <c r="I34" s="6" t="n">
        <v>18724.8</v>
      </c>
      <c r="J34" s="6">
        <f>F34-C34</f>
        <v/>
      </c>
    </row>
    <row r="35">
      <c r="A35" t="inlineStr">
        <is>
          <t>2029-06</t>
        </is>
      </c>
      <c r="B35" s="6" t="n">
        <v>16684.98</v>
      </c>
      <c r="C35" s="6" t="n">
        <v>-811.8099999999999</v>
      </c>
      <c r="D35" s="6" t="n">
        <v>15258.53</v>
      </c>
      <c r="E35" s="6" t="n">
        <v>25084.98</v>
      </c>
      <c r="F35" s="6" t="n">
        <v>2638.19</v>
      </c>
      <c r="G35" s="6" t="n">
        <v>0</v>
      </c>
      <c r="H35" s="6" t="n">
        <v>0</v>
      </c>
      <c r="I35" s="6" t="n">
        <v>18708.53</v>
      </c>
      <c r="J35" s="6">
        <f>F35-C35</f>
        <v/>
      </c>
    </row>
    <row r="36">
      <c r="A36" t="inlineStr">
        <is>
          <t>2029-07</t>
        </is>
      </c>
      <c r="B36" s="6" t="n">
        <v>16684.98</v>
      </c>
      <c r="C36" s="6" t="n">
        <v>-811.8099999999999</v>
      </c>
      <c r="D36" s="6" t="n">
        <v>15258.53</v>
      </c>
      <c r="E36" s="6" t="n">
        <v>25084.98</v>
      </c>
      <c r="F36" s="6" t="n">
        <v>2638.19</v>
      </c>
      <c r="G36" s="6" t="n">
        <v>0</v>
      </c>
      <c r="H36" s="6" t="n">
        <v>0</v>
      </c>
      <c r="I36" s="6" t="n">
        <v>18708.53</v>
      </c>
      <c r="J36" s="6">
        <f>F36-C36</f>
        <v/>
      </c>
    </row>
    <row r="37">
      <c r="A37" t="inlineStr">
        <is>
          <t>2029-08</t>
        </is>
      </c>
      <c r="B37" s="6" t="n">
        <v>16684.98</v>
      </c>
      <c r="C37" s="6" t="n">
        <v>-811.8099999999999</v>
      </c>
      <c r="D37" s="6" t="n">
        <v>15258.53</v>
      </c>
      <c r="E37" s="6" t="n">
        <v>25084.98</v>
      </c>
      <c r="F37" s="6" t="n">
        <v>2638.19</v>
      </c>
      <c r="G37" s="6" t="n">
        <v>0</v>
      </c>
      <c r="H37" s="6" t="n">
        <v>0</v>
      </c>
      <c r="I37" s="6" t="n">
        <v>18708.53</v>
      </c>
      <c r="J37" s="6">
        <f>F37-C37</f>
        <v/>
      </c>
    </row>
    <row r="38">
      <c r="A38" t="inlineStr">
        <is>
          <t>2029-09</t>
        </is>
      </c>
      <c r="B38" s="6" t="n">
        <v>16684.98</v>
      </c>
      <c r="C38" s="6" t="n">
        <v>-811.8099999999999</v>
      </c>
      <c r="D38" s="6" t="n">
        <v>15258.53</v>
      </c>
      <c r="E38" s="6" t="n">
        <v>25084.98</v>
      </c>
      <c r="F38" s="6" t="n">
        <v>2638.19</v>
      </c>
      <c r="G38" s="6" t="n">
        <v>0</v>
      </c>
      <c r="H38" s="6" t="n">
        <v>0</v>
      </c>
      <c r="I38" s="6" t="n">
        <v>18708.53</v>
      </c>
      <c r="J38" s="6">
        <f>F38-C38</f>
        <v/>
      </c>
    </row>
    <row r="39">
      <c r="A39" t="inlineStr">
        <is>
          <t>2029-10</t>
        </is>
      </c>
      <c r="B39" s="6" t="n">
        <v>55060.57</v>
      </c>
      <c r="C39" s="6" t="n">
        <v>-2144.98</v>
      </c>
      <c r="D39" s="6" t="n">
        <v>-19830.64</v>
      </c>
      <c r="E39" s="6" t="n">
        <v>63460.57</v>
      </c>
      <c r="F39" s="6" t="n">
        <v>1305.02</v>
      </c>
      <c r="G39" s="6" t="n">
        <v>0</v>
      </c>
      <c r="H39" s="6" t="n">
        <v>0</v>
      </c>
      <c r="I39" s="6" t="n">
        <v>-16380.64</v>
      </c>
      <c r="J39" s="6">
        <f>F39-C39</f>
        <v/>
      </c>
    </row>
    <row r="40">
      <c r="A40" t="inlineStr">
        <is>
          <t>2029-11</t>
        </is>
      </c>
      <c r="B40" s="6" t="n">
        <v>16729.12</v>
      </c>
      <c r="C40" s="6" t="n">
        <v>-810.23</v>
      </c>
      <c r="D40" s="6" t="n">
        <v>15302.66</v>
      </c>
      <c r="E40" s="6" t="n">
        <v>25129.12</v>
      </c>
      <c r="F40" s="6" t="n">
        <v>2639.77</v>
      </c>
      <c r="G40" s="6" t="n">
        <v>0</v>
      </c>
      <c r="H40" s="6" t="n">
        <v>0</v>
      </c>
      <c r="I40" s="6" t="n">
        <v>18752.66</v>
      </c>
      <c r="J40" s="6">
        <f>F40-C40</f>
        <v/>
      </c>
    </row>
    <row r="41">
      <c r="A41" t="inlineStr">
        <is>
          <t>2029-12</t>
        </is>
      </c>
      <c r="B41" s="6" t="n">
        <v>126753.85</v>
      </c>
      <c r="C41" s="6" t="n">
        <v>-6139.12</v>
      </c>
      <c r="D41" s="6" t="n">
        <v>-132787.08</v>
      </c>
      <c r="E41" s="6" t="n">
        <v>135153.85</v>
      </c>
      <c r="F41" s="6" t="n">
        <v>-2689.12</v>
      </c>
      <c r="G41" s="6" t="n">
        <v>0</v>
      </c>
      <c r="H41" s="6" t="n">
        <v>0</v>
      </c>
      <c r="I41" s="6" t="n">
        <v>-129337.08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Pitstop (Internal Fleet Care &amp; Gated B2B Fleet PM)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-2462.37</v>
      </c>
      <c r="D4" s="6" t="n">
        <v>-2462.37</v>
      </c>
      <c r="E4" s="6" t="n">
        <v>0</v>
      </c>
      <c r="F4" s="6" t="n">
        <v>-2462.37</v>
      </c>
      <c r="G4" s="6" t="n">
        <v>0</v>
      </c>
      <c r="H4" s="6" t="n">
        <v>0</v>
      </c>
      <c r="I4" s="6" t="n">
        <v>-2462.37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0</v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>
        <f>F5-C5</f>
        <v/>
      </c>
    </row>
    <row r="6">
      <c r="A6" t="inlineStr">
        <is>
          <t>2027-01</t>
        </is>
      </c>
      <c r="B6" s="6" t="n">
        <v>0</v>
      </c>
      <c r="C6" s="6" t="n">
        <v>-692.12</v>
      </c>
      <c r="D6" s="6" t="n">
        <v>-692.12</v>
      </c>
      <c r="E6" s="6" t="n">
        <v>0</v>
      </c>
      <c r="F6" s="6" t="n">
        <v>-692.12</v>
      </c>
      <c r="G6" s="6" t="n">
        <v>0</v>
      </c>
      <c r="H6" s="6" t="n">
        <v>0</v>
      </c>
      <c r="I6" s="6" t="n">
        <v>-692.12</v>
      </c>
      <c r="J6" s="6">
        <f>F6-C6</f>
        <v/>
      </c>
    </row>
    <row r="7">
      <c r="A7" t="inlineStr">
        <is>
          <t>2027-02</t>
        </is>
      </c>
      <c r="B7" s="6" t="n">
        <v>0</v>
      </c>
      <c r="C7" s="6" t="n">
        <v>-1136.44</v>
      </c>
      <c r="D7" s="6" t="n">
        <v>-1136.44</v>
      </c>
      <c r="E7" s="6" t="n">
        <v>0</v>
      </c>
      <c r="F7" s="6" t="n">
        <v>-1136.44</v>
      </c>
      <c r="G7" s="6" t="n">
        <v>0</v>
      </c>
      <c r="H7" s="6" t="n">
        <v>0</v>
      </c>
      <c r="I7" s="6" t="n">
        <v>-1136.44</v>
      </c>
      <c r="J7" s="6">
        <f>F7-C7</f>
        <v/>
      </c>
    </row>
    <row r="8">
      <c r="A8" t="inlineStr">
        <is>
          <t>2027-03</t>
        </is>
      </c>
      <c r="B8" s="6" t="n">
        <v>15</v>
      </c>
      <c r="C8" s="6" t="n">
        <v>-1689.52</v>
      </c>
      <c r="D8" s="6" t="n">
        <v>-1689.52</v>
      </c>
      <c r="E8" s="6" t="n">
        <v>15</v>
      </c>
      <c r="F8" s="6" t="n">
        <v>-1165.15</v>
      </c>
      <c r="G8" s="6" t="n">
        <v>0</v>
      </c>
      <c r="H8" s="6" t="n">
        <v>0</v>
      </c>
      <c r="I8" s="6" t="n">
        <v>-1165.15</v>
      </c>
      <c r="J8" s="6">
        <f>F8-C8</f>
        <v/>
      </c>
    </row>
    <row r="9">
      <c r="A9" t="inlineStr">
        <is>
          <t>2027-04</t>
        </is>
      </c>
      <c r="B9" s="6" t="n">
        <v>15</v>
      </c>
      <c r="C9" s="6" t="n">
        <v>-860.23</v>
      </c>
      <c r="D9" s="6" t="n">
        <v>-860.23</v>
      </c>
      <c r="E9" s="6" t="n">
        <v>15</v>
      </c>
      <c r="F9" s="6" t="n">
        <v>-548.96</v>
      </c>
      <c r="G9" s="6" t="n">
        <v>0</v>
      </c>
      <c r="H9" s="6" t="n">
        <v>0</v>
      </c>
      <c r="I9" s="6" t="n">
        <v>-548.96</v>
      </c>
      <c r="J9" s="6">
        <f>F9-C9</f>
        <v/>
      </c>
    </row>
    <row r="10">
      <c r="A10" t="inlineStr">
        <is>
          <t>2027-05</t>
        </is>
      </c>
      <c r="B10" s="6" t="n">
        <v>2754.52</v>
      </c>
      <c r="C10" s="6" t="n">
        <v>-739.12</v>
      </c>
      <c r="D10" s="6" t="n">
        <v>-739.12</v>
      </c>
      <c r="E10" s="6" t="n">
        <v>2700.09</v>
      </c>
      <c r="F10" s="6" t="n">
        <v>-430.01</v>
      </c>
      <c r="G10" s="6" t="n">
        <v>0</v>
      </c>
      <c r="H10" s="6" t="n">
        <v>0</v>
      </c>
      <c r="I10" s="6" t="n">
        <v>-430.01</v>
      </c>
      <c r="J10" s="6">
        <f>F10-C10</f>
        <v/>
      </c>
    </row>
    <row r="11">
      <c r="A11" t="inlineStr">
        <is>
          <t>2027-06</t>
        </is>
      </c>
      <c r="B11" s="6" t="n">
        <v>1951.56</v>
      </c>
      <c r="C11" s="6" t="n">
        <v>-913.86</v>
      </c>
      <c r="D11" s="6" t="n">
        <v>-913.86</v>
      </c>
      <c r="E11" s="6" t="n">
        <v>990.02</v>
      </c>
      <c r="F11" s="6" t="n">
        <v>-463.15</v>
      </c>
      <c r="G11" s="6" t="n">
        <v>0</v>
      </c>
      <c r="H11" s="6" t="n">
        <v>0</v>
      </c>
      <c r="I11" s="6" t="n">
        <v>-463.15</v>
      </c>
      <c r="J11" s="6">
        <f>F11-C11</f>
        <v/>
      </c>
    </row>
    <row r="12">
      <c r="A12" t="inlineStr">
        <is>
          <t>2027-07</t>
        </is>
      </c>
      <c r="B12" s="6" t="n">
        <v>2084.08</v>
      </c>
      <c r="C12" s="6" t="n">
        <v>-906.42</v>
      </c>
      <c r="D12" s="6" t="n">
        <v>-927.73</v>
      </c>
      <c r="E12" s="6" t="n">
        <v>1052.39</v>
      </c>
      <c r="F12" s="6" t="n">
        <v>-450.43</v>
      </c>
      <c r="G12" s="6" t="n">
        <v>0</v>
      </c>
      <c r="H12" s="6" t="n">
        <v>0</v>
      </c>
      <c r="I12" s="6" t="n">
        <v>-450.43</v>
      </c>
      <c r="J12" s="6">
        <f>F12-C12</f>
        <v/>
      </c>
    </row>
    <row r="13">
      <c r="A13" t="inlineStr">
        <is>
          <t>2027-08</t>
        </is>
      </c>
      <c r="B13" s="6" t="n">
        <v>2153.94</v>
      </c>
      <c r="C13" s="6" t="n">
        <v>-912.72</v>
      </c>
      <c r="D13" s="6" t="n">
        <v>-933.73</v>
      </c>
      <c r="E13" s="6" t="n">
        <v>1052.39</v>
      </c>
      <c r="F13" s="6" t="n">
        <v>-450.94</v>
      </c>
      <c r="G13" s="6" t="n">
        <v>0</v>
      </c>
      <c r="H13" s="6" t="n">
        <v>0</v>
      </c>
      <c r="I13" s="6" t="n">
        <v>-450.94</v>
      </c>
      <c r="J13" s="6">
        <f>F13-C13</f>
        <v/>
      </c>
    </row>
    <row r="14">
      <c r="A14" t="inlineStr">
        <is>
          <t>2027-09</t>
        </is>
      </c>
      <c r="B14" s="6" t="n">
        <v>2223.56</v>
      </c>
      <c r="C14" s="6" t="n">
        <v>-912.3</v>
      </c>
      <c r="D14" s="6" t="n">
        <v>-933.01</v>
      </c>
      <c r="E14" s="6" t="n">
        <v>1052.39</v>
      </c>
      <c r="F14" s="6" t="n">
        <v>-444.88</v>
      </c>
      <c r="G14" s="6" t="n">
        <v>0</v>
      </c>
      <c r="H14" s="6" t="n">
        <v>0</v>
      </c>
      <c r="I14" s="6" t="n">
        <v>-444.88</v>
      </c>
      <c r="J14" s="6">
        <f>F14-C14</f>
        <v/>
      </c>
    </row>
    <row r="15">
      <c r="A15" t="inlineStr">
        <is>
          <t>2027-10</t>
        </is>
      </c>
      <c r="B15" s="6" t="n">
        <v>2292.83</v>
      </c>
      <c r="C15" s="6" t="n">
        <v>-915.97</v>
      </c>
      <c r="D15" s="6" t="n">
        <v>-936.38</v>
      </c>
      <c r="E15" s="6" t="n">
        <v>1052.39</v>
      </c>
      <c r="F15" s="6" t="n">
        <v>-442.71</v>
      </c>
      <c r="G15" s="6" t="n">
        <v>0</v>
      </c>
      <c r="H15" s="6" t="n">
        <v>0</v>
      </c>
      <c r="I15" s="6" t="n">
        <v>-442.71</v>
      </c>
      <c r="J15" s="6">
        <f>F15-C15</f>
        <v/>
      </c>
    </row>
    <row r="16">
      <c r="A16" t="inlineStr">
        <is>
          <t>2027-11</t>
        </is>
      </c>
      <c r="B16" s="6" t="n">
        <v>2361.72</v>
      </c>
      <c r="C16" s="6" t="n">
        <v>-1024.64</v>
      </c>
      <c r="D16" s="6" t="n">
        <v>-1044.77</v>
      </c>
      <c r="E16" s="6" t="n">
        <v>1052.39</v>
      </c>
      <c r="F16" s="6" t="n">
        <v>-444.93</v>
      </c>
      <c r="G16" s="6" t="n">
        <v>0</v>
      </c>
      <c r="H16" s="6" t="n">
        <v>0</v>
      </c>
      <c r="I16" s="6" t="n">
        <v>-444.93</v>
      </c>
      <c r="J16" s="6">
        <f>F16-C16</f>
        <v/>
      </c>
    </row>
    <row r="17">
      <c r="A17" t="inlineStr">
        <is>
          <t>2027-12</t>
        </is>
      </c>
      <c r="B17" s="6" t="n">
        <v>2813.8</v>
      </c>
      <c r="C17" s="6" t="n">
        <v>-1048.95</v>
      </c>
      <c r="D17" s="6" t="n">
        <v>-1090.11</v>
      </c>
      <c r="E17" s="6" t="n">
        <v>1052.39</v>
      </c>
      <c r="F17" s="6" t="n">
        <v>-444.03</v>
      </c>
      <c r="G17" s="6" t="n">
        <v>0</v>
      </c>
      <c r="H17" s="6" t="n">
        <v>0</v>
      </c>
      <c r="I17" s="6" t="n">
        <v>-444.03</v>
      </c>
      <c r="J17" s="6">
        <f>F17-C17</f>
        <v/>
      </c>
    </row>
    <row r="18">
      <c r="A18" t="inlineStr">
        <is>
          <t>2028-01</t>
        </is>
      </c>
      <c r="B18" s="6" t="n">
        <v>3271.27</v>
      </c>
      <c r="C18" s="6" t="n">
        <v>-1045.07</v>
      </c>
      <c r="D18" s="6" t="n">
        <v>-1085.63</v>
      </c>
      <c r="E18" s="6" t="n">
        <v>3002.39</v>
      </c>
      <c r="F18" s="6" t="n">
        <v>560.6799999999999</v>
      </c>
      <c r="G18" s="6" t="n">
        <v>0</v>
      </c>
      <c r="H18" s="6" t="n">
        <v>0</v>
      </c>
      <c r="I18" s="6" t="n">
        <v>560.6799999999999</v>
      </c>
      <c r="J18" s="6">
        <f>F18-C18</f>
        <v/>
      </c>
    </row>
    <row r="19">
      <c r="A19" t="inlineStr">
        <is>
          <t>2028-02</t>
        </is>
      </c>
      <c r="B19" s="6" t="n">
        <v>3734.28</v>
      </c>
      <c r="C19" s="6" t="n">
        <v>-1069.36</v>
      </c>
      <c r="D19" s="6" t="n">
        <v>-1109.36</v>
      </c>
      <c r="E19" s="6" t="n">
        <v>3002.39</v>
      </c>
      <c r="F19" s="6" t="n">
        <v>561.16</v>
      </c>
      <c r="G19" s="6" t="n">
        <v>0</v>
      </c>
      <c r="H19" s="6" t="n">
        <v>0</v>
      </c>
      <c r="I19" s="6" t="n">
        <v>561.16</v>
      </c>
      <c r="J19" s="6">
        <f>F19-C19</f>
        <v/>
      </c>
    </row>
    <row r="20">
      <c r="A20" t="inlineStr">
        <is>
          <t>2028-03</t>
        </is>
      </c>
      <c r="B20" s="6" t="n">
        <v>4202.6</v>
      </c>
      <c r="C20" s="6" t="n">
        <v>-1097.43</v>
      </c>
      <c r="D20" s="6" t="n">
        <v>-1136.86</v>
      </c>
      <c r="E20" s="6" t="n">
        <v>3002.39</v>
      </c>
      <c r="F20" s="6" t="n">
        <v>557.9400000000001</v>
      </c>
      <c r="G20" s="6" t="n">
        <v>0</v>
      </c>
      <c r="H20" s="6" t="n">
        <v>0</v>
      </c>
      <c r="I20" s="6" t="n">
        <v>557.9400000000001</v>
      </c>
      <c r="J20" s="6">
        <f>F20-C20</f>
        <v/>
      </c>
    </row>
    <row r="21">
      <c r="A21" t="inlineStr">
        <is>
          <t>2028-04</t>
        </is>
      </c>
      <c r="B21" s="6" t="n">
        <v>4676.4</v>
      </c>
      <c r="C21" s="6" t="n">
        <v>-1113.1</v>
      </c>
      <c r="D21" s="6" t="n">
        <v>-1151.97</v>
      </c>
      <c r="E21" s="6" t="n">
        <v>3002.39</v>
      </c>
      <c r="F21" s="6" t="n">
        <v>560.14</v>
      </c>
      <c r="G21" s="6" t="n">
        <v>0</v>
      </c>
      <c r="H21" s="6" t="n">
        <v>0</v>
      </c>
      <c r="I21" s="6" t="n">
        <v>560.14</v>
      </c>
      <c r="J21" s="6">
        <f>F21-C21</f>
        <v/>
      </c>
    </row>
    <row r="22">
      <c r="A22" t="inlineStr">
        <is>
          <t>2028-05</t>
        </is>
      </c>
      <c r="B22" s="6" t="n">
        <v>5217.92</v>
      </c>
      <c r="C22" s="6" t="n">
        <v>-1125.75</v>
      </c>
      <c r="D22" s="6" t="n">
        <v>-1164.07</v>
      </c>
      <c r="E22" s="6" t="n">
        <v>3017.39</v>
      </c>
      <c r="F22" s="6" t="n">
        <v>561.99</v>
      </c>
      <c r="G22" s="6" t="n">
        <v>0</v>
      </c>
      <c r="H22" s="6" t="n">
        <v>0</v>
      </c>
      <c r="I22" s="6" t="n">
        <v>561.99</v>
      </c>
      <c r="J22" s="6">
        <f>F22-C22</f>
        <v/>
      </c>
    </row>
    <row r="23">
      <c r="A23" t="inlineStr">
        <is>
          <t>2028-06</t>
        </is>
      </c>
      <c r="B23" s="6" t="n">
        <v>5701.61</v>
      </c>
      <c r="C23" s="6" t="n">
        <v>-1146.74</v>
      </c>
      <c r="D23" s="6" t="n">
        <v>-1184.51</v>
      </c>
      <c r="E23" s="6" t="n">
        <v>3017.39</v>
      </c>
      <c r="F23" s="6" t="n">
        <v>563</v>
      </c>
      <c r="G23" s="6" t="n">
        <v>0</v>
      </c>
      <c r="H23" s="6" t="n">
        <v>0</v>
      </c>
      <c r="I23" s="6" t="n">
        <v>563</v>
      </c>
      <c r="J23" s="6">
        <f>F23-C23</f>
        <v/>
      </c>
    </row>
    <row r="24">
      <c r="A24" t="inlineStr">
        <is>
          <t>2028-07</t>
        </is>
      </c>
      <c r="B24" s="6" t="n">
        <v>6206.36</v>
      </c>
      <c r="C24" s="6" t="n">
        <v>-1178.92</v>
      </c>
      <c r="D24" s="6" t="n">
        <v>-1216.16</v>
      </c>
      <c r="E24" s="6" t="n">
        <v>3032.39</v>
      </c>
      <c r="F24" s="6" t="n">
        <v>554.67</v>
      </c>
      <c r="G24" s="6" t="n">
        <v>0</v>
      </c>
      <c r="H24" s="6" t="n">
        <v>0</v>
      </c>
      <c r="I24" s="6" t="n">
        <v>554.67</v>
      </c>
      <c r="J24" s="6">
        <f>F24-C24</f>
        <v/>
      </c>
    </row>
    <row r="25">
      <c r="A25" t="inlineStr">
        <is>
          <t>2028-08</t>
        </is>
      </c>
      <c r="B25" s="6" t="n">
        <v>6702.33</v>
      </c>
      <c r="C25" s="6" t="n">
        <v>-1200.54</v>
      </c>
      <c r="D25" s="6" t="n">
        <v>-1237.25</v>
      </c>
      <c r="E25" s="6" t="n">
        <v>3032.39</v>
      </c>
      <c r="F25" s="6" t="n">
        <v>554.89</v>
      </c>
      <c r="G25" s="6" t="n">
        <v>0</v>
      </c>
      <c r="H25" s="6" t="n">
        <v>0</v>
      </c>
      <c r="I25" s="6" t="n">
        <v>554.89</v>
      </c>
      <c r="J25" s="6">
        <f>F25-C25</f>
        <v/>
      </c>
    </row>
    <row r="26">
      <c r="A26" t="inlineStr">
        <is>
          <t>2028-09</t>
        </is>
      </c>
      <c r="B26" s="6" t="n">
        <v>7206.32</v>
      </c>
      <c r="C26" s="6" t="n">
        <v>-1226.41</v>
      </c>
      <c r="D26" s="6" t="n">
        <v>-1262.6</v>
      </c>
      <c r="E26" s="6" t="n">
        <v>3032.39</v>
      </c>
      <c r="F26" s="6" t="n">
        <v>549.29</v>
      </c>
      <c r="G26" s="6" t="n">
        <v>0</v>
      </c>
      <c r="H26" s="6" t="n">
        <v>0</v>
      </c>
      <c r="I26" s="6" t="n">
        <v>549.29</v>
      </c>
      <c r="J26" s="6">
        <f>F26-C26</f>
        <v/>
      </c>
    </row>
    <row r="27">
      <c r="A27" t="inlineStr">
        <is>
          <t>2028-10</t>
        </is>
      </c>
      <c r="B27" s="6" t="n">
        <v>7716.82</v>
      </c>
      <c r="C27" s="6" t="n">
        <v>-1240.74</v>
      </c>
      <c r="D27" s="6" t="n">
        <v>-1276.42</v>
      </c>
      <c r="E27" s="6" t="n">
        <v>3032.39</v>
      </c>
      <c r="F27" s="6" t="n">
        <v>555.75</v>
      </c>
      <c r="G27" s="6" t="n">
        <v>0</v>
      </c>
      <c r="H27" s="6" t="n">
        <v>0</v>
      </c>
      <c r="I27" s="6" t="n">
        <v>555.75</v>
      </c>
      <c r="J27" s="6">
        <f>F27-C27</f>
        <v/>
      </c>
    </row>
    <row r="28">
      <c r="A28" t="inlineStr">
        <is>
          <t>2028-11</t>
        </is>
      </c>
      <c r="B28" s="6" t="n">
        <v>8234.02</v>
      </c>
      <c r="C28" s="6" t="n">
        <v>-1262.12</v>
      </c>
      <c r="D28" s="6" t="n">
        <v>-1297.3</v>
      </c>
      <c r="E28" s="6" t="n">
        <v>3032.39</v>
      </c>
      <c r="F28" s="6" t="n">
        <v>555.9400000000001</v>
      </c>
      <c r="G28" s="6" t="n">
        <v>0</v>
      </c>
      <c r="H28" s="6" t="n">
        <v>0</v>
      </c>
      <c r="I28" s="6" t="n">
        <v>555.9400000000001</v>
      </c>
      <c r="J28" s="6">
        <f>F28-C28</f>
        <v/>
      </c>
    </row>
    <row r="29">
      <c r="A29" t="inlineStr">
        <is>
          <t>2028-12</t>
        </is>
      </c>
      <c r="B29" s="6" t="n">
        <v>8758.1</v>
      </c>
      <c r="C29" s="6" t="n">
        <v>-1277.42</v>
      </c>
      <c r="D29" s="6" t="n">
        <v>-1312.1</v>
      </c>
      <c r="E29" s="6" t="n">
        <v>3032.39</v>
      </c>
      <c r="F29" s="6" t="n">
        <v>561.1799999999999</v>
      </c>
      <c r="G29" s="6" t="n">
        <v>0</v>
      </c>
      <c r="H29" s="6" t="n">
        <v>0</v>
      </c>
      <c r="I29" s="6" t="n">
        <v>561.1799999999999</v>
      </c>
      <c r="J29" s="6">
        <f>F29-C29</f>
        <v/>
      </c>
    </row>
    <row r="30">
      <c r="A30" t="inlineStr">
        <is>
          <t>2029-01</t>
        </is>
      </c>
      <c r="B30" s="6" t="n">
        <v>9289.26</v>
      </c>
      <c r="C30" s="6" t="n">
        <v>-1322.78</v>
      </c>
      <c r="D30" s="6" t="n">
        <v>-1356.96</v>
      </c>
      <c r="E30" s="6" t="n">
        <v>4982.39</v>
      </c>
      <c r="F30" s="6" t="n">
        <v>1531.86</v>
      </c>
      <c r="G30" s="6" t="n">
        <v>0</v>
      </c>
      <c r="H30" s="6" t="n">
        <v>0</v>
      </c>
      <c r="I30" s="6" t="n">
        <v>1531.86</v>
      </c>
      <c r="J30" s="6">
        <f>F30-C30</f>
        <v/>
      </c>
    </row>
    <row r="31">
      <c r="A31" t="inlineStr">
        <is>
          <t>2029-02</t>
        </is>
      </c>
      <c r="B31" s="6" t="n">
        <v>9827.700000000001</v>
      </c>
      <c r="C31" s="6" t="n">
        <v>-1351.79</v>
      </c>
      <c r="D31" s="6" t="n">
        <v>-1385.49</v>
      </c>
      <c r="E31" s="6" t="n">
        <v>4982.39</v>
      </c>
      <c r="F31" s="6" t="n">
        <v>1526.47</v>
      </c>
      <c r="G31" s="6" t="n">
        <v>0</v>
      </c>
      <c r="H31" s="6" t="n">
        <v>0</v>
      </c>
      <c r="I31" s="6" t="n">
        <v>1526.47</v>
      </c>
      <c r="J31" s="6">
        <f>F31-C31</f>
        <v/>
      </c>
    </row>
    <row r="32">
      <c r="A32" t="inlineStr">
        <is>
          <t>2029-03</t>
        </is>
      </c>
      <c r="B32" s="6" t="n">
        <v>10373.62</v>
      </c>
      <c r="C32" s="6" t="n">
        <v>-1357.86</v>
      </c>
      <c r="D32" s="6" t="n">
        <v>-1391.08</v>
      </c>
      <c r="E32" s="6" t="n">
        <v>4982.39</v>
      </c>
      <c r="F32" s="6" t="n">
        <v>1527.47</v>
      </c>
      <c r="G32" s="6" t="n">
        <v>0</v>
      </c>
      <c r="H32" s="6" t="n">
        <v>0</v>
      </c>
      <c r="I32" s="6" t="n">
        <v>1527.47</v>
      </c>
      <c r="J32" s="6">
        <f>F32-C32</f>
        <v/>
      </c>
    </row>
    <row r="33">
      <c r="A33" t="inlineStr">
        <is>
          <t>2029-04</t>
        </is>
      </c>
      <c r="B33" s="6" t="n">
        <v>10927.22</v>
      </c>
      <c r="C33" s="6" t="n">
        <v>-1433.82</v>
      </c>
      <c r="D33" s="6" t="n">
        <v>-1466.57</v>
      </c>
      <c r="E33" s="6" t="n">
        <v>4982.39</v>
      </c>
      <c r="F33" s="6" t="n">
        <v>1484.59</v>
      </c>
      <c r="G33" s="6" t="n">
        <v>0</v>
      </c>
      <c r="H33" s="6" t="n">
        <v>0</v>
      </c>
      <c r="I33" s="6" t="n">
        <v>1484.59</v>
      </c>
      <c r="J33" s="6">
        <f>F33-C33</f>
        <v/>
      </c>
    </row>
    <row r="34">
      <c r="A34" t="inlineStr">
        <is>
          <t>2029-05</t>
        </is>
      </c>
      <c r="B34" s="6" t="n">
        <v>11565.79</v>
      </c>
      <c r="C34" s="6" t="n">
        <v>-1378.44</v>
      </c>
      <c r="D34" s="6" t="n">
        <v>-1410.73</v>
      </c>
      <c r="E34" s="6" t="n">
        <v>5012.39</v>
      </c>
      <c r="F34" s="6" t="n">
        <v>1536.47</v>
      </c>
      <c r="G34" s="6" t="n">
        <v>0</v>
      </c>
      <c r="H34" s="6" t="n">
        <v>0</v>
      </c>
      <c r="I34" s="6" t="n">
        <v>1536.47</v>
      </c>
      <c r="J34" s="6">
        <f>F34-C34</f>
        <v/>
      </c>
    </row>
    <row r="35">
      <c r="A35" t="inlineStr">
        <is>
          <t>2029-06</t>
        </is>
      </c>
      <c r="B35" s="6" t="n">
        <v>12133.81</v>
      </c>
      <c r="C35" s="6" t="n">
        <v>-1403.65</v>
      </c>
      <c r="D35" s="6" t="n">
        <v>-1435.48</v>
      </c>
      <c r="E35" s="6" t="n">
        <v>5012.39</v>
      </c>
      <c r="F35" s="6" t="n">
        <v>1531.41</v>
      </c>
      <c r="G35" s="6" t="n">
        <v>0</v>
      </c>
      <c r="H35" s="6" t="n">
        <v>0</v>
      </c>
      <c r="I35" s="6" t="n">
        <v>1531.41</v>
      </c>
      <c r="J35" s="6">
        <f>F35-C35</f>
        <v/>
      </c>
    </row>
    <row r="36">
      <c r="A36" t="inlineStr">
        <is>
          <t>2029-07</t>
        </is>
      </c>
      <c r="B36" s="6" t="n">
        <v>12725.22</v>
      </c>
      <c r="C36" s="6" t="n">
        <v>-1424.1</v>
      </c>
      <c r="D36" s="6" t="n">
        <v>-1455.48</v>
      </c>
      <c r="E36" s="6" t="n">
        <v>5027.39</v>
      </c>
      <c r="F36" s="6" t="n">
        <v>1532.35</v>
      </c>
      <c r="G36" s="6" t="n">
        <v>0</v>
      </c>
      <c r="H36" s="6" t="n">
        <v>0</v>
      </c>
      <c r="I36" s="6" t="n">
        <v>1532.35</v>
      </c>
      <c r="J36" s="6">
        <f>F36-C36</f>
        <v/>
      </c>
    </row>
    <row r="37">
      <c r="A37" t="inlineStr">
        <is>
          <t>2029-08</t>
        </is>
      </c>
      <c r="B37" s="6" t="n">
        <v>13310.22</v>
      </c>
      <c r="C37" s="6" t="n">
        <v>-1445.21</v>
      </c>
      <c r="D37" s="6" t="n">
        <v>-1476.15</v>
      </c>
      <c r="E37" s="6" t="n">
        <v>5027.39</v>
      </c>
      <c r="F37" s="6" t="n">
        <v>1532.45</v>
      </c>
      <c r="G37" s="6" t="n">
        <v>0</v>
      </c>
      <c r="H37" s="6" t="n">
        <v>0</v>
      </c>
      <c r="I37" s="6" t="n">
        <v>1532.45</v>
      </c>
      <c r="J37" s="6">
        <f>F37-C37</f>
        <v/>
      </c>
    </row>
    <row r="38">
      <c r="A38" t="inlineStr">
        <is>
          <t>2029-09</t>
        </is>
      </c>
      <c r="B38" s="6" t="n">
        <v>13905.65</v>
      </c>
      <c r="C38" s="6" t="n">
        <v>-1466.26</v>
      </c>
      <c r="D38" s="6" t="n">
        <v>-1496.76</v>
      </c>
      <c r="E38" s="6" t="n">
        <v>5027.39</v>
      </c>
      <c r="F38" s="6" t="n">
        <v>1532.55</v>
      </c>
      <c r="G38" s="6" t="n">
        <v>0</v>
      </c>
      <c r="H38" s="6" t="n">
        <v>0</v>
      </c>
      <c r="I38" s="6" t="n">
        <v>1532.55</v>
      </c>
      <c r="J38" s="6">
        <f>F38-C38</f>
        <v/>
      </c>
    </row>
    <row r="39">
      <c r="A39" t="inlineStr">
        <is>
          <t>2029-10</t>
        </is>
      </c>
      <c r="B39" s="6" t="n">
        <v>14510.05</v>
      </c>
      <c r="C39" s="6" t="n">
        <v>-1487.34</v>
      </c>
      <c r="D39" s="6" t="n">
        <v>-1517.4</v>
      </c>
      <c r="E39" s="6" t="n">
        <v>5027.39</v>
      </c>
      <c r="F39" s="6" t="n">
        <v>1532.65</v>
      </c>
      <c r="G39" s="6" t="n">
        <v>0</v>
      </c>
      <c r="H39" s="6" t="n">
        <v>0</v>
      </c>
      <c r="I39" s="6" t="n">
        <v>1532.65</v>
      </c>
      <c r="J39" s="6">
        <f>F39-C39</f>
        <v/>
      </c>
    </row>
    <row r="40">
      <c r="A40" t="inlineStr">
        <is>
          <t>2029-11</t>
        </is>
      </c>
      <c r="B40" s="6" t="n">
        <v>15123.65</v>
      </c>
      <c r="C40" s="6" t="n">
        <v>-2227.84</v>
      </c>
      <c r="D40" s="6" t="n">
        <v>-2257.48</v>
      </c>
      <c r="E40" s="6" t="n">
        <v>5027.39</v>
      </c>
      <c r="F40" s="6" t="n">
        <v>1532.74</v>
      </c>
      <c r="G40" s="6" t="n">
        <v>0</v>
      </c>
      <c r="H40" s="6" t="n">
        <v>0</v>
      </c>
      <c r="I40" s="6" t="n">
        <v>1532.74</v>
      </c>
      <c r="J40" s="6">
        <f>F40-C40</f>
        <v/>
      </c>
    </row>
    <row r="41">
      <c r="A41" t="inlineStr">
        <is>
          <t>2029-12</t>
        </is>
      </c>
      <c r="B41" s="6" t="n">
        <v>15746.68</v>
      </c>
      <c r="C41" s="6" t="n">
        <v>-1671.94</v>
      </c>
      <c r="D41" s="6" t="n">
        <v>-1701.16</v>
      </c>
      <c r="E41" s="6" t="n">
        <v>5027.39</v>
      </c>
      <c r="F41" s="6" t="n">
        <v>1526.08</v>
      </c>
      <c r="G41" s="6" t="n">
        <v>0</v>
      </c>
      <c r="H41" s="6" t="n">
        <v>0</v>
      </c>
      <c r="I41" s="6" t="n">
        <v>1526.08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Prism Home Services (Shared Dispatch &amp; $399/yr Home Club)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0</v>
      </c>
      <c r="D4" s="6" t="n">
        <v>0</v>
      </c>
      <c r="E4" s="6" t="n">
        <v>0</v>
      </c>
      <c r="F4" s="6" t="n">
        <v>0</v>
      </c>
      <c r="G4" s="6" t="n">
        <v>0</v>
      </c>
      <c r="H4" s="6" t="n">
        <v>0</v>
      </c>
      <c r="I4" s="6" t="n">
        <v>0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-0</v>
      </c>
      <c r="D5" s="6" t="n">
        <v>-0</v>
      </c>
      <c r="E5" s="6" t="n">
        <v>0</v>
      </c>
      <c r="F5" s="6" t="n">
        <v>-0</v>
      </c>
      <c r="G5" s="6" t="n">
        <v>0</v>
      </c>
      <c r="H5" s="6" t="n">
        <v>0</v>
      </c>
      <c r="I5" s="6" t="n">
        <v>-0</v>
      </c>
      <c r="J5" s="6">
        <f>F5-C5</f>
        <v/>
      </c>
    </row>
    <row r="6">
      <c r="A6" t="inlineStr">
        <is>
          <t>2027-01</t>
        </is>
      </c>
      <c r="B6" s="6" t="n">
        <v>0</v>
      </c>
      <c r="C6" s="6" t="n">
        <v>0</v>
      </c>
      <c r="D6" s="6" t="n">
        <v>0</v>
      </c>
      <c r="E6" s="6" t="n">
        <v>1496.25</v>
      </c>
      <c r="F6" s="6" t="n">
        <v>993.75</v>
      </c>
      <c r="G6" s="6" t="n">
        <v>0</v>
      </c>
      <c r="H6" s="6" t="n">
        <v>0</v>
      </c>
      <c r="I6" s="6" t="n">
        <v>993.75</v>
      </c>
      <c r="J6" s="6">
        <f>F6-C6</f>
        <v/>
      </c>
    </row>
    <row r="7">
      <c r="A7" t="inlineStr">
        <is>
          <t>2027-02</t>
        </is>
      </c>
      <c r="B7" s="6" t="n">
        <v>0</v>
      </c>
      <c r="C7" s="6" t="n">
        <v>-0</v>
      </c>
      <c r="D7" s="6" t="n">
        <v>-0</v>
      </c>
      <c r="E7" s="6" t="n">
        <v>1496.25</v>
      </c>
      <c r="F7" s="6" t="n">
        <v>993.75</v>
      </c>
      <c r="G7" s="6" t="n">
        <v>0</v>
      </c>
      <c r="H7" s="6" t="n">
        <v>0</v>
      </c>
      <c r="I7" s="6" t="n">
        <v>993.75</v>
      </c>
      <c r="J7" s="6">
        <f>F7-C7</f>
        <v/>
      </c>
    </row>
    <row r="8">
      <c r="A8" t="inlineStr">
        <is>
          <t>2027-03</t>
        </is>
      </c>
      <c r="B8" s="6" t="n">
        <v>0</v>
      </c>
      <c r="C8" s="6" t="n">
        <v>-0</v>
      </c>
      <c r="D8" s="6" t="n">
        <v>-0</v>
      </c>
      <c r="E8" s="6" t="n">
        <v>1496.25</v>
      </c>
      <c r="F8" s="6" t="n">
        <v>993.75</v>
      </c>
      <c r="G8" s="6" t="n">
        <v>0</v>
      </c>
      <c r="H8" s="6" t="n">
        <v>0</v>
      </c>
      <c r="I8" s="6" t="n">
        <v>993.75</v>
      </c>
      <c r="J8" s="6">
        <f>F8-C8</f>
        <v/>
      </c>
    </row>
    <row r="9">
      <c r="A9" t="inlineStr">
        <is>
          <t>2027-04</t>
        </is>
      </c>
      <c r="B9" s="6" t="n">
        <v>0</v>
      </c>
      <c r="C9" s="6" t="n">
        <v>-0</v>
      </c>
      <c r="D9" s="6" t="n">
        <v>-0</v>
      </c>
      <c r="E9" s="6" t="n">
        <v>1496.25</v>
      </c>
      <c r="F9" s="6" t="n">
        <v>993.75</v>
      </c>
      <c r="G9" s="6" t="n">
        <v>0</v>
      </c>
      <c r="H9" s="6" t="n">
        <v>0</v>
      </c>
      <c r="I9" s="6" t="n">
        <v>993.75</v>
      </c>
      <c r="J9" s="6">
        <f>F9-C9</f>
        <v/>
      </c>
    </row>
    <row r="10">
      <c r="A10" t="inlineStr">
        <is>
          <t>2027-05</t>
        </is>
      </c>
      <c r="B10" s="6" t="n">
        <v>0</v>
      </c>
      <c r="C10" s="6" t="n">
        <v>0</v>
      </c>
      <c r="D10" s="6" t="n">
        <v>0</v>
      </c>
      <c r="E10" s="6" t="n">
        <v>1496.25</v>
      </c>
      <c r="F10" s="6" t="n">
        <v>993.75</v>
      </c>
      <c r="G10" s="6" t="n">
        <v>0</v>
      </c>
      <c r="H10" s="6" t="n">
        <v>0</v>
      </c>
      <c r="I10" s="6" t="n">
        <v>993.75</v>
      </c>
      <c r="J10" s="6">
        <f>F10-C10</f>
        <v/>
      </c>
    </row>
    <row r="11">
      <c r="A11" t="inlineStr">
        <is>
          <t>2027-06</t>
        </is>
      </c>
      <c r="B11" s="6" t="n">
        <v>0</v>
      </c>
      <c r="C11" s="6" t="n">
        <v>-0</v>
      </c>
      <c r="D11" s="6" t="n">
        <v>-0</v>
      </c>
      <c r="E11" s="6" t="n">
        <v>1496.25</v>
      </c>
      <c r="F11" s="6" t="n">
        <v>993.75</v>
      </c>
      <c r="G11" s="6" t="n">
        <v>0</v>
      </c>
      <c r="H11" s="6" t="n">
        <v>0</v>
      </c>
      <c r="I11" s="6" t="n">
        <v>993.75</v>
      </c>
      <c r="J11" s="6">
        <f>F11-C11</f>
        <v/>
      </c>
    </row>
    <row r="12">
      <c r="A12" t="inlineStr">
        <is>
          <t>2027-07</t>
        </is>
      </c>
      <c r="B12" s="6" t="n">
        <v>0</v>
      </c>
      <c r="C12" s="6" t="n">
        <v>0</v>
      </c>
      <c r="D12" s="6" t="n">
        <v>0</v>
      </c>
      <c r="E12" s="6" t="n">
        <v>1496.25</v>
      </c>
      <c r="F12" s="6" t="n">
        <v>993.75</v>
      </c>
      <c r="G12" s="6" t="n">
        <v>0</v>
      </c>
      <c r="H12" s="6" t="n">
        <v>0</v>
      </c>
      <c r="I12" s="6" t="n">
        <v>993.75</v>
      </c>
      <c r="J12" s="6">
        <f>F12-C12</f>
        <v/>
      </c>
    </row>
    <row r="13">
      <c r="A13" t="inlineStr">
        <is>
          <t>2027-08</t>
        </is>
      </c>
      <c r="B13" s="6" t="n">
        <v>0</v>
      </c>
      <c r="C13" s="6" t="n">
        <v>-0</v>
      </c>
      <c r="D13" s="6" t="n">
        <v>-0</v>
      </c>
      <c r="E13" s="6" t="n">
        <v>1496.25</v>
      </c>
      <c r="F13" s="6" t="n">
        <v>993.75</v>
      </c>
      <c r="G13" s="6" t="n">
        <v>0</v>
      </c>
      <c r="H13" s="6" t="n">
        <v>0</v>
      </c>
      <c r="I13" s="6" t="n">
        <v>993.75</v>
      </c>
      <c r="J13" s="6">
        <f>F13-C13</f>
        <v/>
      </c>
    </row>
    <row r="14">
      <c r="A14" t="inlineStr">
        <is>
          <t>2027-09</t>
        </is>
      </c>
      <c r="B14" s="6" t="n">
        <v>0</v>
      </c>
      <c r="C14" s="6" t="n">
        <v>0</v>
      </c>
      <c r="D14" s="6" t="n">
        <v>0</v>
      </c>
      <c r="E14" s="6" t="n">
        <v>1496.25</v>
      </c>
      <c r="F14" s="6" t="n">
        <v>993.75</v>
      </c>
      <c r="G14" s="6" t="n">
        <v>0</v>
      </c>
      <c r="H14" s="6" t="n">
        <v>0</v>
      </c>
      <c r="I14" s="6" t="n">
        <v>993.75</v>
      </c>
      <c r="J14" s="6">
        <f>F14-C14</f>
        <v/>
      </c>
    </row>
    <row r="15">
      <c r="A15" t="inlineStr">
        <is>
          <t>2027-10</t>
        </is>
      </c>
      <c r="B15" s="6" t="n">
        <v>0</v>
      </c>
      <c r="C15" s="6" t="n">
        <v>0</v>
      </c>
      <c r="D15" s="6" t="n">
        <v>0</v>
      </c>
      <c r="E15" s="6" t="n">
        <v>1496.25</v>
      </c>
      <c r="F15" s="6" t="n">
        <v>993.75</v>
      </c>
      <c r="G15" s="6" t="n">
        <v>0</v>
      </c>
      <c r="H15" s="6" t="n">
        <v>0</v>
      </c>
      <c r="I15" s="6" t="n">
        <v>993.75</v>
      </c>
      <c r="J15" s="6">
        <f>F15-C15</f>
        <v/>
      </c>
    </row>
    <row r="16">
      <c r="A16" t="inlineStr">
        <is>
          <t>2027-11</t>
        </is>
      </c>
      <c r="B16" s="6" t="n">
        <v>0</v>
      </c>
      <c r="C16" s="6" t="n">
        <v>0</v>
      </c>
      <c r="D16" s="6" t="n">
        <v>0</v>
      </c>
      <c r="E16" s="6" t="n">
        <v>1496.25</v>
      </c>
      <c r="F16" s="6" t="n">
        <v>993.75</v>
      </c>
      <c r="G16" s="6" t="n">
        <v>0</v>
      </c>
      <c r="H16" s="6" t="n">
        <v>0</v>
      </c>
      <c r="I16" s="6" t="n">
        <v>993.75</v>
      </c>
      <c r="J16" s="6">
        <f>F16-C16</f>
        <v/>
      </c>
    </row>
    <row r="17">
      <c r="A17" t="inlineStr">
        <is>
          <t>2027-12</t>
        </is>
      </c>
      <c r="B17" s="6" t="n">
        <v>0</v>
      </c>
      <c r="C17" s="6" t="n">
        <v>-0</v>
      </c>
      <c r="D17" s="6" t="n">
        <v>-0</v>
      </c>
      <c r="E17" s="6" t="n">
        <v>1496.25</v>
      </c>
      <c r="F17" s="6" t="n">
        <v>993.75</v>
      </c>
      <c r="G17" s="6" t="n">
        <v>0</v>
      </c>
      <c r="H17" s="6" t="n">
        <v>0</v>
      </c>
      <c r="I17" s="6" t="n">
        <v>993.75</v>
      </c>
      <c r="J17" s="6">
        <f>F17-C17</f>
        <v/>
      </c>
    </row>
    <row r="18">
      <c r="A18" t="inlineStr">
        <is>
          <t>2028-01</t>
        </is>
      </c>
      <c r="B18" s="6" t="n">
        <v>0</v>
      </c>
      <c r="C18" s="6" t="n">
        <v>0</v>
      </c>
      <c r="D18" s="6" t="n">
        <v>0</v>
      </c>
      <c r="E18" s="6" t="n">
        <v>3823.75</v>
      </c>
      <c r="F18" s="6" t="n">
        <v>2539.58</v>
      </c>
      <c r="G18" s="6" t="n">
        <v>0</v>
      </c>
      <c r="H18" s="6" t="n">
        <v>0</v>
      </c>
      <c r="I18" s="6" t="n">
        <v>2539.58</v>
      </c>
      <c r="J18" s="6">
        <f>F18-C18</f>
        <v/>
      </c>
    </row>
    <row r="19">
      <c r="A19" t="inlineStr">
        <is>
          <t>2028-02</t>
        </is>
      </c>
      <c r="B19" s="6" t="n">
        <v>0</v>
      </c>
      <c r="C19" s="6" t="n">
        <v>0</v>
      </c>
      <c r="D19" s="6" t="n">
        <v>0</v>
      </c>
      <c r="E19" s="6" t="n">
        <v>3823.75</v>
      </c>
      <c r="F19" s="6" t="n">
        <v>2539.58</v>
      </c>
      <c r="G19" s="6" t="n">
        <v>0</v>
      </c>
      <c r="H19" s="6" t="n">
        <v>0</v>
      </c>
      <c r="I19" s="6" t="n">
        <v>2539.58</v>
      </c>
      <c r="J19" s="6">
        <f>F19-C19</f>
        <v/>
      </c>
    </row>
    <row r="20">
      <c r="A20" t="inlineStr">
        <is>
          <t>2028-03</t>
        </is>
      </c>
      <c r="B20" s="6" t="n">
        <v>0</v>
      </c>
      <c r="C20" s="6" t="n">
        <v>-0</v>
      </c>
      <c r="D20" s="6" t="n">
        <v>-0</v>
      </c>
      <c r="E20" s="6" t="n">
        <v>3823.75</v>
      </c>
      <c r="F20" s="6" t="n">
        <v>2539.58</v>
      </c>
      <c r="G20" s="6" t="n">
        <v>0</v>
      </c>
      <c r="H20" s="6" t="n">
        <v>0</v>
      </c>
      <c r="I20" s="6" t="n">
        <v>2539.58</v>
      </c>
      <c r="J20" s="6">
        <f>F20-C20</f>
        <v/>
      </c>
    </row>
    <row r="21">
      <c r="A21" t="inlineStr">
        <is>
          <t>2028-04</t>
        </is>
      </c>
      <c r="B21" s="6" t="n">
        <v>0</v>
      </c>
      <c r="C21" s="6" t="n">
        <v>0</v>
      </c>
      <c r="D21" s="6" t="n">
        <v>0</v>
      </c>
      <c r="E21" s="6" t="n">
        <v>3823.75</v>
      </c>
      <c r="F21" s="6" t="n">
        <v>2539.58</v>
      </c>
      <c r="G21" s="6" t="n">
        <v>0</v>
      </c>
      <c r="H21" s="6" t="n">
        <v>0</v>
      </c>
      <c r="I21" s="6" t="n">
        <v>2539.58</v>
      </c>
      <c r="J21" s="6">
        <f>F21-C21</f>
        <v/>
      </c>
    </row>
    <row r="22">
      <c r="A22" t="inlineStr">
        <is>
          <t>2028-05</t>
        </is>
      </c>
      <c r="B22" s="6" t="n">
        <v>0</v>
      </c>
      <c r="C22" s="6" t="n">
        <v>-0</v>
      </c>
      <c r="D22" s="6" t="n">
        <v>-0</v>
      </c>
      <c r="E22" s="6" t="n">
        <v>3823.75</v>
      </c>
      <c r="F22" s="6" t="n">
        <v>2539.58</v>
      </c>
      <c r="G22" s="6" t="n">
        <v>0</v>
      </c>
      <c r="H22" s="6" t="n">
        <v>0</v>
      </c>
      <c r="I22" s="6" t="n">
        <v>2539.58</v>
      </c>
      <c r="J22" s="6">
        <f>F22-C22</f>
        <v/>
      </c>
    </row>
    <row r="23">
      <c r="A23" t="inlineStr">
        <is>
          <t>2028-06</t>
        </is>
      </c>
      <c r="B23" s="6" t="n">
        <v>0</v>
      </c>
      <c r="C23" s="6" t="n">
        <v>0</v>
      </c>
      <c r="D23" s="6" t="n">
        <v>0</v>
      </c>
      <c r="E23" s="6" t="n">
        <v>3823.75</v>
      </c>
      <c r="F23" s="6" t="n">
        <v>2539.58</v>
      </c>
      <c r="G23" s="6" t="n">
        <v>0</v>
      </c>
      <c r="H23" s="6" t="n">
        <v>0</v>
      </c>
      <c r="I23" s="6" t="n">
        <v>2539.58</v>
      </c>
      <c r="J23" s="6">
        <f>F23-C23</f>
        <v/>
      </c>
    </row>
    <row r="24">
      <c r="A24" t="inlineStr">
        <is>
          <t>2028-07</t>
        </is>
      </c>
      <c r="B24" s="6" t="n">
        <v>0</v>
      </c>
      <c r="C24" s="6" t="n">
        <v>-0</v>
      </c>
      <c r="D24" s="6" t="n">
        <v>-0</v>
      </c>
      <c r="E24" s="6" t="n">
        <v>3823.75</v>
      </c>
      <c r="F24" s="6" t="n">
        <v>2539.58</v>
      </c>
      <c r="G24" s="6" t="n">
        <v>0</v>
      </c>
      <c r="H24" s="6" t="n">
        <v>0</v>
      </c>
      <c r="I24" s="6" t="n">
        <v>2539.58</v>
      </c>
      <c r="J24" s="6">
        <f>F24-C24</f>
        <v/>
      </c>
    </row>
    <row r="25">
      <c r="A25" t="inlineStr">
        <is>
          <t>2028-08</t>
        </is>
      </c>
      <c r="B25" s="6" t="n">
        <v>0</v>
      </c>
      <c r="C25" s="6" t="n">
        <v>-0</v>
      </c>
      <c r="D25" s="6" t="n">
        <v>-0</v>
      </c>
      <c r="E25" s="6" t="n">
        <v>3823.75</v>
      </c>
      <c r="F25" s="6" t="n">
        <v>2539.58</v>
      </c>
      <c r="G25" s="6" t="n">
        <v>0</v>
      </c>
      <c r="H25" s="6" t="n">
        <v>0</v>
      </c>
      <c r="I25" s="6" t="n">
        <v>2539.58</v>
      </c>
      <c r="J25" s="6">
        <f>F25-C25</f>
        <v/>
      </c>
    </row>
    <row r="26">
      <c r="A26" t="inlineStr">
        <is>
          <t>2028-09</t>
        </is>
      </c>
      <c r="B26" s="6" t="n">
        <v>0</v>
      </c>
      <c r="C26" s="6" t="n">
        <v>0</v>
      </c>
      <c r="D26" s="6" t="n">
        <v>0</v>
      </c>
      <c r="E26" s="6" t="n">
        <v>3823.75</v>
      </c>
      <c r="F26" s="6" t="n">
        <v>2539.58</v>
      </c>
      <c r="G26" s="6" t="n">
        <v>0</v>
      </c>
      <c r="H26" s="6" t="n">
        <v>0</v>
      </c>
      <c r="I26" s="6" t="n">
        <v>2539.58</v>
      </c>
      <c r="J26" s="6">
        <f>F26-C26</f>
        <v/>
      </c>
    </row>
    <row r="27">
      <c r="A27" t="inlineStr">
        <is>
          <t>2028-10</t>
        </is>
      </c>
      <c r="B27" s="6" t="n">
        <v>0</v>
      </c>
      <c r="C27" s="6" t="n">
        <v>-0</v>
      </c>
      <c r="D27" s="6" t="n">
        <v>-0</v>
      </c>
      <c r="E27" s="6" t="n">
        <v>3823.75</v>
      </c>
      <c r="F27" s="6" t="n">
        <v>2539.58</v>
      </c>
      <c r="G27" s="6" t="n">
        <v>0</v>
      </c>
      <c r="H27" s="6" t="n">
        <v>0</v>
      </c>
      <c r="I27" s="6" t="n">
        <v>2539.58</v>
      </c>
      <c r="J27" s="6">
        <f>F27-C27</f>
        <v/>
      </c>
    </row>
    <row r="28">
      <c r="A28" t="inlineStr">
        <is>
          <t>2028-11</t>
        </is>
      </c>
      <c r="B28" s="6" t="n">
        <v>0</v>
      </c>
      <c r="C28" s="6" t="n">
        <v>-0</v>
      </c>
      <c r="D28" s="6" t="n">
        <v>-0</v>
      </c>
      <c r="E28" s="6" t="n">
        <v>3823.75</v>
      </c>
      <c r="F28" s="6" t="n">
        <v>2539.58</v>
      </c>
      <c r="G28" s="6" t="n">
        <v>0</v>
      </c>
      <c r="H28" s="6" t="n">
        <v>0</v>
      </c>
      <c r="I28" s="6" t="n">
        <v>2539.58</v>
      </c>
      <c r="J28" s="6">
        <f>F28-C28</f>
        <v/>
      </c>
    </row>
    <row r="29">
      <c r="A29" t="inlineStr">
        <is>
          <t>2028-12</t>
        </is>
      </c>
      <c r="B29" s="6" t="n">
        <v>0</v>
      </c>
      <c r="C29" s="6" t="n">
        <v>-0</v>
      </c>
      <c r="D29" s="6" t="n">
        <v>-0</v>
      </c>
      <c r="E29" s="6" t="n">
        <v>3823.75</v>
      </c>
      <c r="F29" s="6" t="n">
        <v>2539.58</v>
      </c>
      <c r="G29" s="6" t="n">
        <v>0</v>
      </c>
      <c r="H29" s="6" t="n">
        <v>0</v>
      </c>
      <c r="I29" s="6" t="n">
        <v>2539.58</v>
      </c>
      <c r="J29" s="6">
        <f>F29-C29</f>
        <v/>
      </c>
    </row>
    <row r="30">
      <c r="A30" t="inlineStr">
        <is>
          <t>2029-01</t>
        </is>
      </c>
      <c r="B30" s="6" t="n">
        <v>0</v>
      </c>
      <c r="C30" s="6" t="n">
        <v>0</v>
      </c>
      <c r="D30" s="6" t="n">
        <v>0</v>
      </c>
      <c r="E30" s="6" t="n">
        <v>6151.25</v>
      </c>
      <c r="F30" s="6" t="n">
        <v>4085.42</v>
      </c>
      <c r="G30" s="6" t="n">
        <v>0</v>
      </c>
      <c r="H30" s="6" t="n">
        <v>0</v>
      </c>
      <c r="I30" s="6" t="n">
        <v>4085.42</v>
      </c>
      <c r="J30" s="6">
        <f>F30-C30</f>
        <v/>
      </c>
    </row>
    <row r="31">
      <c r="A31" t="inlineStr">
        <is>
          <t>2029-02</t>
        </is>
      </c>
      <c r="B31" s="6" t="n">
        <v>0</v>
      </c>
      <c r="C31" s="6" t="n">
        <v>-0</v>
      </c>
      <c r="D31" s="6" t="n">
        <v>-0</v>
      </c>
      <c r="E31" s="6" t="n">
        <v>6151.25</v>
      </c>
      <c r="F31" s="6" t="n">
        <v>4085.42</v>
      </c>
      <c r="G31" s="6" t="n">
        <v>0</v>
      </c>
      <c r="H31" s="6" t="n">
        <v>0</v>
      </c>
      <c r="I31" s="6" t="n">
        <v>4085.42</v>
      </c>
      <c r="J31" s="6">
        <f>F31-C31</f>
        <v/>
      </c>
    </row>
    <row r="32">
      <c r="A32" t="inlineStr">
        <is>
          <t>2029-03</t>
        </is>
      </c>
      <c r="B32" s="6" t="n">
        <v>0</v>
      </c>
      <c r="C32" s="6" t="n">
        <v>-0</v>
      </c>
      <c r="D32" s="6" t="n">
        <v>-0</v>
      </c>
      <c r="E32" s="6" t="n">
        <v>6151.25</v>
      </c>
      <c r="F32" s="6" t="n">
        <v>4085.42</v>
      </c>
      <c r="G32" s="6" t="n">
        <v>0</v>
      </c>
      <c r="H32" s="6" t="n">
        <v>0</v>
      </c>
      <c r="I32" s="6" t="n">
        <v>4085.42</v>
      </c>
      <c r="J32" s="6">
        <f>F32-C32</f>
        <v/>
      </c>
    </row>
    <row r="33">
      <c r="A33" t="inlineStr">
        <is>
          <t>2029-04</t>
        </is>
      </c>
      <c r="B33" s="6" t="n">
        <v>0</v>
      </c>
      <c r="C33" s="6" t="n">
        <v>0</v>
      </c>
      <c r="D33" s="6" t="n">
        <v>0</v>
      </c>
      <c r="E33" s="6" t="n">
        <v>6151.25</v>
      </c>
      <c r="F33" s="6" t="n">
        <v>4085.42</v>
      </c>
      <c r="G33" s="6" t="n">
        <v>0</v>
      </c>
      <c r="H33" s="6" t="n">
        <v>0</v>
      </c>
      <c r="I33" s="6" t="n">
        <v>4085.42</v>
      </c>
      <c r="J33" s="6">
        <f>F33-C33</f>
        <v/>
      </c>
    </row>
    <row r="34">
      <c r="A34" t="inlineStr">
        <is>
          <t>2029-05</t>
        </is>
      </c>
      <c r="B34" s="6" t="n">
        <v>0</v>
      </c>
      <c r="C34" s="6" t="n">
        <v>0</v>
      </c>
      <c r="D34" s="6" t="n">
        <v>0</v>
      </c>
      <c r="E34" s="6" t="n">
        <v>6151.25</v>
      </c>
      <c r="F34" s="6" t="n">
        <v>4085.42</v>
      </c>
      <c r="G34" s="6" t="n">
        <v>0</v>
      </c>
      <c r="H34" s="6" t="n">
        <v>0</v>
      </c>
      <c r="I34" s="6" t="n">
        <v>4085.42</v>
      </c>
      <c r="J34" s="6">
        <f>F34-C34</f>
        <v/>
      </c>
    </row>
    <row r="35">
      <c r="A35" t="inlineStr">
        <is>
          <t>2029-06</t>
        </is>
      </c>
      <c r="B35" s="6" t="n">
        <v>0</v>
      </c>
      <c r="C35" s="6" t="n">
        <v>0</v>
      </c>
      <c r="D35" s="6" t="n">
        <v>0</v>
      </c>
      <c r="E35" s="6" t="n">
        <v>6151.25</v>
      </c>
      <c r="F35" s="6" t="n">
        <v>4085.42</v>
      </c>
      <c r="G35" s="6" t="n">
        <v>0</v>
      </c>
      <c r="H35" s="6" t="n">
        <v>0</v>
      </c>
      <c r="I35" s="6" t="n">
        <v>4085.42</v>
      </c>
      <c r="J35" s="6">
        <f>F35-C35</f>
        <v/>
      </c>
    </row>
    <row r="36">
      <c r="A36" t="inlineStr">
        <is>
          <t>2029-07</t>
        </is>
      </c>
      <c r="B36" s="6" t="n">
        <v>0</v>
      </c>
      <c r="C36" s="6" t="n">
        <v>-0</v>
      </c>
      <c r="D36" s="6" t="n">
        <v>-0</v>
      </c>
      <c r="E36" s="6" t="n">
        <v>6151.25</v>
      </c>
      <c r="F36" s="6" t="n">
        <v>4085.42</v>
      </c>
      <c r="G36" s="6" t="n">
        <v>0</v>
      </c>
      <c r="H36" s="6" t="n">
        <v>0</v>
      </c>
      <c r="I36" s="6" t="n">
        <v>4085.42</v>
      </c>
      <c r="J36" s="6">
        <f>F36-C36</f>
        <v/>
      </c>
    </row>
    <row r="37">
      <c r="A37" t="inlineStr">
        <is>
          <t>2029-08</t>
        </is>
      </c>
      <c r="B37" s="6" t="n">
        <v>0</v>
      </c>
      <c r="C37" s="6" t="n">
        <v>-0</v>
      </c>
      <c r="D37" s="6" t="n">
        <v>-0</v>
      </c>
      <c r="E37" s="6" t="n">
        <v>6151.25</v>
      </c>
      <c r="F37" s="6" t="n">
        <v>4085.42</v>
      </c>
      <c r="G37" s="6" t="n">
        <v>0</v>
      </c>
      <c r="H37" s="6" t="n">
        <v>0</v>
      </c>
      <c r="I37" s="6" t="n">
        <v>4085.42</v>
      </c>
      <c r="J37" s="6">
        <f>F37-C37</f>
        <v/>
      </c>
    </row>
    <row r="38">
      <c r="A38" t="inlineStr">
        <is>
          <t>2029-09</t>
        </is>
      </c>
      <c r="B38" s="6" t="n">
        <v>0</v>
      </c>
      <c r="C38" s="6" t="n">
        <v>0</v>
      </c>
      <c r="D38" s="6" t="n">
        <v>0</v>
      </c>
      <c r="E38" s="6" t="n">
        <v>6151.25</v>
      </c>
      <c r="F38" s="6" t="n">
        <v>4085.42</v>
      </c>
      <c r="G38" s="6" t="n">
        <v>0</v>
      </c>
      <c r="H38" s="6" t="n">
        <v>0</v>
      </c>
      <c r="I38" s="6" t="n">
        <v>4085.42</v>
      </c>
      <c r="J38" s="6">
        <f>F38-C38</f>
        <v/>
      </c>
    </row>
    <row r="39">
      <c r="A39" t="inlineStr">
        <is>
          <t>2029-10</t>
        </is>
      </c>
      <c r="B39" s="6" t="n">
        <v>0</v>
      </c>
      <c r="C39" s="6" t="n">
        <v>0</v>
      </c>
      <c r="D39" s="6" t="n">
        <v>0</v>
      </c>
      <c r="E39" s="6" t="n">
        <v>6151.25</v>
      </c>
      <c r="F39" s="6" t="n">
        <v>4085.42</v>
      </c>
      <c r="G39" s="6" t="n">
        <v>0</v>
      </c>
      <c r="H39" s="6" t="n">
        <v>0</v>
      </c>
      <c r="I39" s="6" t="n">
        <v>4085.42</v>
      </c>
      <c r="J39" s="6">
        <f>F39-C39</f>
        <v/>
      </c>
    </row>
    <row r="40">
      <c r="A40" t="inlineStr">
        <is>
          <t>2029-11</t>
        </is>
      </c>
      <c r="B40" s="6" t="n">
        <v>0</v>
      </c>
      <c r="C40" s="6" t="n">
        <v>-0</v>
      </c>
      <c r="D40" s="6" t="n">
        <v>-0</v>
      </c>
      <c r="E40" s="6" t="n">
        <v>6151.25</v>
      </c>
      <c r="F40" s="6" t="n">
        <v>4085.42</v>
      </c>
      <c r="G40" s="6" t="n">
        <v>0</v>
      </c>
      <c r="H40" s="6" t="n">
        <v>0</v>
      </c>
      <c r="I40" s="6" t="n">
        <v>4085.42</v>
      </c>
      <c r="J40" s="6">
        <f>F40-C40</f>
        <v/>
      </c>
    </row>
    <row r="41">
      <c r="A41" t="inlineStr">
        <is>
          <t>2029-12</t>
        </is>
      </c>
      <c r="B41" s="6" t="n">
        <v>0</v>
      </c>
      <c r="C41" s="6" t="n">
        <v>-0</v>
      </c>
      <c r="D41" s="6" t="n">
        <v>-0</v>
      </c>
      <c r="E41" s="6" t="n">
        <v>6151.25</v>
      </c>
      <c r="F41" s="6" t="n">
        <v>4085.42</v>
      </c>
      <c r="G41" s="6" t="n">
        <v>0</v>
      </c>
      <c r="H41" s="6" t="n">
        <v>0</v>
      </c>
      <c r="I41" s="6" t="n">
        <v>4085.42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Simply Tech (Smart Home &amp; PoE Camera Referral Engine)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0</v>
      </c>
      <c r="D4" s="6" t="n">
        <v>0</v>
      </c>
      <c r="E4" s="6" t="n">
        <v>0</v>
      </c>
      <c r="F4" s="6" t="n">
        <v>0</v>
      </c>
      <c r="G4" s="6" t="n">
        <v>0</v>
      </c>
      <c r="H4" s="6" t="n">
        <v>0</v>
      </c>
      <c r="I4" s="6" t="n">
        <v>0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0</v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>
        <f>F5-C5</f>
        <v/>
      </c>
    </row>
    <row r="6">
      <c r="A6" t="inlineStr">
        <is>
          <t>2027-01</t>
        </is>
      </c>
      <c r="B6" s="6" t="n">
        <v>0</v>
      </c>
      <c r="C6" s="6" t="n">
        <v>0</v>
      </c>
      <c r="D6" s="6" t="n">
        <v>0</v>
      </c>
      <c r="E6" s="6" t="n">
        <v>1300</v>
      </c>
      <c r="F6" s="6" t="n">
        <v>1210</v>
      </c>
      <c r="G6" s="6" t="n">
        <v>0</v>
      </c>
      <c r="H6" s="6" t="n">
        <v>0</v>
      </c>
      <c r="I6" s="6" t="n">
        <v>1210</v>
      </c>
      <c r="J6" s="6">
        <f>F6-C6</f>
        <v/>
      </c>
    </row>
    <row r="7">
      <c r="A7" t="inlineStr">
        <is>
          <t>2027-02</t>
        </is>
      </c>
      <c r="B7" s="6" t="n">
        <v>0</v>
      </c>
      <c r="C7" s="6" t="n">
        <v>0</v>
      </c>
      <c r="D7" s="6" t="n">
        <v>0</v>
      </c>
      <c r="E7" s="6" t="n">
        <v>1300</v>
      </c>
      <c r="F7" s="6" t="n">
        <v>1210</v>
      </c>
      <c r="G7" s="6" t="n">
        <v>0</v>
      </c>
      <c r="H7" s="6" t="n">
        <v>0</v>
      </c>
      <c r="I7" s="6" t="n">
        <v>1210</v>
      </c>
      <c r="J7" s="6">
        <f>F7-C7</f>
        <v/>
      </c>
    </row>
    <row r="8">
      <c r="A8" t="inlineStr">
        <is>
          <t>2027-03</t>
        </is>
      </c>
      <c r="B8" s="6" t="n">
        <v>0</v>
      </c>
      <c r="C8" s="6" t="n">
        <v>0</v>
      </c>
      <c r="D8" s="6" t="n">
        <v>0</v>
      </c>
      <c r="E8" s="6" t="n">
        <v>1300</v>
      </c>
      <c r="F8" s="6" t="n">
        <v>1210</v>
      </c>
      <c r="G8" s="6" t="n">
        <v>0</v>
      </c>
      <c r="H8" s="6" t="n">
        <v>0</v>
      </c>
      <c r="I8" s="6" t="n">
        <v>1210</v>
      </c>
      <c r="J8" s="6">
        <f>F8-C8</f>
        <v/>
      </c>
    </row>
    <row r="9">
      <c r="A9" t="inlineStr">
        <is>
          <t>2027-04</t>
        </is>
      </c>
      <c r="B9" s="6" t="n">
        <v>0</v>
      </c>
      <c r="C9" s="6" t="n">
        <v>0</v>
      </c>
      <c r="D9" s="6" t="n">
        <v>0</v>
      </c>
      <c r="E9" s="6" t="n">
        <v>1300</v>
      </c>
      <c r="F9" s="6" t="n">
        <v>1210</v>
      </c>
      <c r="G9" s="6" t="n">
        <v>0</v>
      </c>
      <c r="H9" s="6" t="n">
        <v>0</v>
      </c>
      <c r="I9" s="6" t="n">
        <v>1210</v>
      </c>
      <c r="J9" s="6">
        <f>F9-C9</f>
        <v/>
      </c>
    </row>
    <row r="10">
      <c r="A10" t="inlineStr">
        <is>
          <t>2027-05</t>
        </is>
      </c>
      <c r="B10" s="6" t="n">
        <v>0</v>
      </c>
      <c r="C10" s="6" t="n">
        <v>0</v>
      </c>
      <c r="D10" s="6" t="n">
        <v>0</v>
      </c>
      <c r="E10" s="6" t="n">
        <v>1300</v>
      </c>
      <c r="F10" s="6" t="n">
        <v>1210</v>
      </c>
      <c r="G10" s="6" t="n">
        <v>0</v>
      </c>
      <c r="H10" s="6" t="n">
        <v>0</v>
      </c>
      <c r="I10" s="6" t="n">
        <v>1210</v>
      </c>
      <c r="J10" s="6">
        <f>F10-C10</f>
        <v/>
      </c>
    </row>
    <row r="11">
      <c r="A11" t="inlineStr">
        <is>
          <t>2027-06</t>
        </is>
      </c>
      <c r="B11" s="6" t="n">
        <v>0</v>
      </c>
      <c r="C11" s="6" t="n">
        <v>0</v>
      </c>
      <c r="D11" s="6" t="n">
        <v>0</v>
      </c>
      <c r="E11" s="6" t="n">
        <v>1300</v>
      </c>
      <c r="F11" s="6" t="n">
        <v>1210</v>
      </c>
      <c r="G11" s="6" t="n">
        <v>0</v>
      </c>
      <c r="H11" s="6" t="n">
        <v>0</v>
      </c>
      <c r="I11" s="6" t="n">
        <v>1210</v>
      </c>
      <c r="J11" s="6">
        <f>F11-C11</f>
        <v/>
      </c>
    </row>
    <row r="12">
      <c r="A12" t="inlineStr">
        <is>
          <t>2027-07</t>
        </is>
      </c>
      <c r="B12" s="6" t="n">
        <v>0</v>
      </c>
      <c r="C12" s="6" t="n">
        <v>0</v>
      </c>
      <c r="D12" s="6" t="n">
        <v>0</v>
      </c>
      <c r="E12" s="6" t="n">
        <v>1300</v>
      </c>
      <c r="F12" s="6" t="n">
        <v>1210</v>
      </c>
      <c r="G12" s="6" t="n">
        <v>0</v>
      </c>
      <c r="H12" s="6" t="n">
        <v>0</v>
      </c>
      <c r="I12" s="6" t="n">
        <v>1210</v>
      </c>
      <c r="J12" s="6">
        <f>F12-C12</f>
        <v/>
      </c>
    </row>
    <row r="13">
      <c r="A13" t="inlineStr">
        <is>
          <t>2027-08</t>
        </is>
      </c>
      <c r="B13" s="6" t="n">
        <v>0</v>
      </c>
      <c r="C13" s="6" t="n">
        <v>0</v>
      </c>
      <c r="D13" s="6" t="n">
        <v>0</v>
      </c>
      <c r="E13" s="6" t="n">
        <v>1300</v>
      </c>
      <c r="F13" s="6" t="n">
        <v>1210</v>
      </c>
      <c r="G13" s="6" t="n">
        <v>0</v>
      </c>
      <c r="H13" s="6" t="n">
        <v>0</v>
      </c>
      <c r="I13" s="6" t="n">
        <v>1210</v>
      </c>
      <c r="J13" s="6">
        <f>F13-C13</f>
        <v/>
      </c>
    </row>
    <row r="14">
      <c r="A14" t="inlineStr">
        <is>
          <t>2027-09</t>
        </is>
      </c>
      <c r="B14" s="6" t="n">
        <v>0</v>
      </c>
      <c r="C14" s="6" t="n">
        <v>0</v>
      </c>
      <c r="D14" s="6" t="n">
        <v>0</v>
      </c>
      <c r="E14" s="6" t="n">
        <v>1300</v>
      </c>
      <c r="F14" s="6" t="n">
        <v>1210</v>
      </c>
      <c r="G14" s="6" t="n">
        <v>0</v>
      </c>
      <c r="H14" s="6" t="n">
        <v>0</v>
      </c>
      <c r="I14" s="6" t="n">
        <v>1210</v>
      </c>
      <c r="J14" s="6">
        <f>F14-C14</f>
        <v/>
      </c>
    </row>
    <row r="15">
      <c r="A15" t="inlineStr">
        <is>
          <t>2027-10</t>
        </is>
      </c>
      <c r="B15" s="6" t="n">
        <v>0</v>
      </c>
      <c r="C15" s="6" t="n">
        <v>0</v>
      </c>
      <c r="D15" s="6" t="n">
        <v>0</v>
      </c>
      <c r="E15" s="6" t="n">
        <v>1300</v>
      </c>
      <c r="F15" s="6" t="n">
        <v>1210</v>
      </c>
      <c r="G15" s="6" t="n">
        <v>0</v>
      </c>
      <c r="H15" s="6" t="n">
        <v>0</v>
      </c>
      <c r="I15" s="6" t="n">
        <v>1210</v>
      </c>
      <c r="J15" s="6">
        <f>F15-C15</f>
        <v/>
      </c>
    </row>
    <row r="16">
      <c r="A16" t="inlineStr">
        <is>
          <t>2027-11</t>
        </is>
      </c>
      <c r="B16" s="6" t="n">
        <v>0</v>
      </c>
      <c r="C16" s="6" t="n">
        <v>0</v>
      </c>
      <c r="D16" s="6" t="n">
        <v>0</v>
      </c>
      <c r="E16" s="6" t="n">
        <v>1300</v>
      </c>
      <c r="F16" s="6" t="n">
        <v>1210</v>
      </c>
      <c r="G16" s="6" t="n">
        <v>0</v>
      </c>
      <c r="H16" s="6" t="n">
        <v>0</v>
      </c>
      <c r="I16" s="6" t="n">
        <v>1210</v>
      </c>
      <c r="J16" s="6">
        <f>F16-C16</f>
        <v/>
      </c>
    </row>
    <row r="17">
      <c r="A17" t="inlineStr">
        <is>
          <t>2027-12</t>
        </is>
      </c>
      <c r="B17" s="6" t="n">
        <v>0</v>
      </c>
      <c r="C17" s="6" t="n">
        <v>0</v>
      </c>
      <c r="D17" s="6" t="n">
        <v>0</v>
      </c>
      <c r="E17" s="6" t="n">
        <v>1300</v>
      </c>
      <c r="F17" s="6" t="n">
        <v>1210</v>
      </c>
      <c r="G17" s="6" t="n">
        <v>0</v>
      </c>
      <c r="H17" s="6" t="n">
        <v>0</v>
      </c>
      <c r="I17" s="6" t="n">
        <v>1210</v>
      </c>
      <c r="J17" s="6">
        <f>F17-C17</f>
        <v/>
      </c>
    </row>
    <row r="18">
      <c r="A18" t="inlineStr">
        <is>
          <t>2028-01</t>
        </is>
      </c>
      <c r="B18" s="6" t="n">
        <v>0</v>
      </c>
      <c r="C18" s="6" t="n">
        <v>0</v>
      </c>
      <c r="D18" s="6" t="n">
        <v>0</v>
      </c>
      <c r="E18" s="6" t="n">
        <v>2275</v>
      </c>
      <c r="F18" s="6" t="n">
        <v>2117.5</v>
      </c>
      <c r="G18" s="6" t="n">
        <v>0</v>
      </c>
      <c r="H18" s="6" t="n">
        <v>0</v>
      </c>
      <c r="I18" s="6" t="n">
        <v>2117.5</v>
      </c>
      <c r="J18" s="6">
        <f>F18-C18</f>
        <v/>
      </c>
    </row>
    <row r="19">
      <c r="A19" t="inlineStr">
        <is>
          <t>2028-02</t>
        </is>
      </c>
      <c r="B19" s="6" t="n">
        <v>0</v>
      </c>
      <c r="C19" s="6" t="n">
        <v>0</v>
      </c>
      <c r="D19" s="6" t="n">
        <v>0</v>
      </c>
      <c r="E19" s="6" t="n">
        <v>2275</v>
      </c>
      <c r="F19" s="6" t="n">
        <v>2117.5</v>
      </c>
      <c r="G19" s="6" t="n">
        <v>0</v>
      </c>
      <c r="H19" s="6" t="n">
        <v>0</v>
      </c>
      <c r="I19" s="6" t="n">
        <v>2117.5</v>
      </c>
      <c r="J19" s="6">
        <f>F19-C19</f>
        <v/>
      </c>
    </row>
    <row r="20">
      <c r="A20" t="inlineStr">
        <is>
          <t>2028-03</t>
        </is>
      </c>
      <c r="B20" s="6" t="n">
        <v>0</v>
      </c>
      <c r="C20" s="6" t="n">
        <v>0</v>
      </c>
      <c r="D20" s="6" t="n">
        <v>0</v>
      </c>
      <c r="E20" s="6" t="n">
        <v>2275</v>
      </c>
      <c r="F20" s="6" t="n">
        <v>2117.5</v>
      </c>
      <c r="G20" s="6" t="n">
        <v>0</v>
      </c>
      <c r="H20" s="6" t="n">
        <v>0</v>
      </c>
      <c r="I20" s="6" t="n">
        <v>2117.5</v>
      </c>
      <c r="J20" s="6">
        <f>F20-C20</f>
        <v/>
      </c>
    </row>
    <row r="21">
      <c r="A21" t="inlineStr">
        <is>
          <t>2028-04</t>
        </is>
      </c>
      <c r="B21" s="6" t="n">
        <v>0</v>
      </c>
      <c r="C21" s="6" t="n">
        <v>0</v>
      </c>
      <c r="D21" s="6" t="n">
        <v>0</v>
      </c>
      <c r="E21" s="6" t="n">
        <v>2275</v>
      </c>
      <c r="F21" s="6" t="n">
        <v>2117.5</v>
      </c>
      <c r="G21" s="6" t="n">
        <v>0</v>
      </c>
      <c r="H21" s="6" t="n">
        <v>0</v>
      </c>
      <c r="I21" s="6" t="n">
        <v>2117.5</v>
      </c>
      <c r="J21" s="6">
        <f>F21-C21</f>
        <v/>
      </c>
    </row>
    <row r="22">
      <c r="A22" t="inlineStr">
        <is>
          <t>2028-05</t>
        </is>
      </c>
      <c r="B22" s="6" t="n">
        <v>0</v>
      </c>
      <c r="C22" s="6" t="n">
        <v>0</v>
      </c>
      <c r="D22" s="6" t="n">
        <v>0</v>
      </c>
      <c r="E22" s="6" t="n">
        <v>2275</v>
      </c>
      <c r="F22" s="6" t="n">
        <v>2117.5</v>
      </c>
      <c r="G22" s="6" t="n">
        <v>0</v>
      </c>
      <c r="H22" s="6" t="n">
        <v>0</v>
      </c>
      <c r="I22" s="6" t="n">
        <v>2117.5</v>
      </c>
      <c r="J22" s="6">
        <f>F22-C22</f>
        <v/>
      </c>
    </row>
    <row r="23">
      <c r="A23" t="inlineStr">
        <is>
          <t>2028-06</t>
        </is>
      </c>
      <c r="B23" s="6" t="n">
        <v>0</v>
      </c>
      <c r="C23" s="6" t="n">
        <v>0</v>
      </c>
      <c r="D23" s="6" t="n">
        <v>0</v>
      </c>
      <c r="E23" s="6" t="n">
        <v>2275</v>
      </c>
      <c r="F23" s="6" t="n">
        <v>2117.5</v>
      </c>
      <c r="G23" s="6" t="n">
        <v>0</v>
      </c>
      <c r="H23" s="6" t="n">
        <v>0</v>
      </c>
      <c r="I23" s="6" t="n">
        <v>2117.5</v>
      </c>
      <c r="J23" s="6">
        <f>F23-C23</f>
        <v/>
      </c>
    </row>
    <row r="24">
      <c r="A24" t="inlineStr">
        <is>
          <t>2028-07</t>
        </is>
      </c>
      <c r="B24" s="6" t="n">
        <v>0</v>
      </c>
      <c r="C24" s="6" t="n">
        <v>0</v>
      </c>
      <c r="D24" s="6" t="n">
        <v>0</v>
      </c>
      <c r="E24" s="6" t="n">
        <v>2275</v>
      </c>
      <c r="F24" s="6" t="n">
        <v>2117.5</v>
      </c>
      <c r="G24" s="6" t="n">
        <v>0</v>
      </c>
      <c r="H24" s="6" t="n">
        <v>0</v>
      </c>
      <c r="I24" s="6" t="n">
        <v>2117.5</v>
      </c>
      <c r="J24" s="6">
        <f>F24-C24</f>
        <v/>
      </c>
    </row>
    <row r="25">
      <c r="A25" t="inlineStr">
        <is>
          <t>2028-08</t>
        </is>
      </c>
      <c r="B25" s="6" t="n">
        <v>0</v>
      </c>
      <c r="C25" s="6" t="n">
        <v>0</v>
      </c>
      <c r="D25" s="6" t="n">
        <v>0</v>
      </c>
      <c r="E25" s="6" t="n">
        <v>2275</v>
      </c>
      <c r="F25" s="6" t="n">
        <v>2117.5</v>
      </c>
      <c r="G25" s="6" t="n">
        <v>0</v>
      </c>
      <c r="H25" s="6" t="n">
        <v>0</v>
      </c>
      <c r="I25" s="6" t="n">
        <v>2117.5</v>
      </c>
      <c r="J25" s="6">
        <f>F25-C25</f>
        <v/>
      </c>
    </row>
    <row r="26">
      <c r="A26" t="inlineStr">
        <is>
          <t>2028-09</t>
        </is>
      </c>
      <c r="B26" s="6" t="n">
        <v>0</v>
      </c>
      <c r="C26" s="6" t="n">
        <v>0</v>
      </c>
      <c r="D26" s="6" t="n">
        <v>0</v>
      </c>
      <c r="E26" s="6" t="n">
        <v>2275</v>
      </c>
      <c r="F26" s="6" t="n">
        <v>2117.5</v>
      </c>
      <c r="G26" s="6" t="n">
        <v>0</v>
      </c>
      <c r="H26" s="6" t="n">
        <v>0</v>
      </c>
      <c r="I26" s="6" t="n">
        <v>2117.5</v>
      </c>
      <c r="J26" s="6">
        <f>F26-C26</f>
        <v/>
      </c>
    </row>
    <row r="27">
      <c r="A27" t="inlineStr">
        <is>
          <t>2028-10</t>
        </is>
      </c>
      <c r="B27" s="6" t="n">
        <v>0</v>
      </c>
      <c r="C27" s="6" t="n">
        <v>0</v>
      </c>
      <c r="D27" s="6" t="n">
        <v>0</v>
      </c>
      <c r="E27" s="6" t="n">
        <v>2275</v>
      </c>
      <c r="F27" s="6" t="n">
        <v>2117.5</v>
      </c>
      <c r="G27" s="6" t="n">
        <v>0</v>
      </c>
      <c r="H27" s="6" t="n">
        <v>0</v>
      </c>
      <c r="I27" s="6" t="n">
        <v>2117.5</v>
      </c>
      <c r="J27" s="6">
        <f>F27-C27</f>
        <v/>
      </c>
    </row>
    <row r="28">
      <c r="A28" t="inlineStr">
        <is>
          <t>2028-11</t>
        </is>
      </c>
      <c r="B28" s="6" t="n">
        <v>0</v>
      </c>
      <c r="C28" s="6" t="n">
        <v>0</v>
      </c>
      <c r="D28" s="6" t="n">
        <v>0</v>
      </c>
      <c r="E28" s="6" t="n">
        <v>2275</v>
      </c>
      <c r="F28" s="6" t="n">
        <v>2117.5</v>
      </c>
      <c r="G28" s="6" t="n">
        <v>0</v>
      </c>
      <c r="H28" s="6" t="n">
        <v>0</v>
      </c>
      <c r="I28" s="6" t="n">
        <v>2117.5</v>
      </c>
      <c r="J28" s="6">
        <f>F28-C28</f>
        <v/>
      </c>
    </row>
    <row r="29">
      <c r="A29" t="inlineStr">
        <is>
          <t>2028-12</t>
        </is>
      </c>
      <c r="B29" s="6" t="n">
        <v>0</v>
      </c>
      <c r="C29" s="6" t="n">
        <v>0</v>
      </c>
      <c r="D29" s="6" t="n">
        <v>0</v>
      </c>
      <c r="E29" s="6" t="n">
        <v>2275</v>
      </c>
      <c r="F29" s="6" t="n">
        <v>2117.5</v>
      </c>
      <c r="G29" s="6" t="n">
        <v>0</v>
      </c>
      <c r="H29" s="6" t="n">
        <v>0</v>
      </c>
      <c r="I29" s="6" t="n">
        <v>2117.5</v>
      </c>
      <c r="J29" s="6">
        <f>F29-C29</f>
        <v/>
      </c>
    </row>
    <row r="30">
      <c r="A30" t="inlineStr">
        <is>
          <t>2029-01</t>
        </is>
      </c>
      <c r="B30" s="6" t="n">
        <v>0</v>
      </c>
      <c r="C30" s="6" t="n">
        <v>0</v>
      </c>
      <c r="D30" s="6" t="n">
        <v>0</v>
      </c>
      <c r="E30" s="6" t="n">
        <v>3250</v>
      </c>
      <c r="F30" s="6" t="n">
        <v>3025</v>
      </c>
      <c r="G30" s="6" t="n">
        <v>0</v>
      </c>
      <c r="H30" s="6" t="n">
        <v>0</v>
      </c>
      <c r="I30" s="6" t="n">
        <v>3025</v>
      </c>
      <c r="J30" s="6">
        <f>F30-C30</f>
        <v/>
      </c>
    </row>
    <row r="31">
      <c r="A31" t="inlineStr">
        <is>
          <t>2029-02</t>
        </is>
      </c>
      <c r="B31" s="6" t="n">
        <v>0</v>
      </c>
      <c r="C31" s="6" t="n">
        <v>0</v>
      </c>
      <c r="D31" s="6" t="n">
        <v>0</v>
      </c>
      <c r="E31" s="6" t="n">
        <v>3250</v>
      </c>
      <c r="F31" s="6" t="n">
        <v>3025</v>
      </c>
      <c r="G31" s="6" t="n">
        <v>0</v>
      </c>
      <c r="H31" s="6" t="n">
        <v>0</v>
      </c>
      <c r="I31" s="6" t="n">
        <v>3025</v>
      </c>
      <c r="J31" s="6">
        <f>F31-C31</f>
        <v/>
      </c>
    </row>
    <row r="32">
      <c r="A32" t="inlineStr">
        <is>
          <t>2029-03</t>
        </is>
      </c>
      <c r="B32" s="6" t="n">
        <v>0</v>
      </c>
      <c r="C32" s="6" t="n">
        <v>0</v>
      </c>
      <c r="D32" s="6" t="n">
        <v>0</v>
      </c>
      <c r="E32" s="6" t="n">
        <v>3250</v>
      </c>
      <c r="F32" s="6" t="n">
        <v>3025</v>
      </c>
      <c r="G32" s="6" t="n">
        <v>0</v>
      </c>
      <c r="H32" s="6" t="n">
        <v>0</v>
      </c>
      <c r="I32" s="6" t="n">
        <v>3025</v>
      </c>
      <c r="J32" s="6">
        <f>F32-C32</f>
        <v/>
      </c>
    </row>
    <row r="33">
      <c r="A33" t="inlineStr">
        <is>
          <t>2029-04</t>
        </is>
      </c>
      <c r="B33" s="6" t="n">
        <v>0</v>
      </c>
      <c r="C33" s="6" t="n">
        <v>0</v>
      </c>
      <c r="D33" s="6" t="n">
        <v>0</v>
      </c>
      <c r="E33" s="6" t="n">
        <v>3250</v>
      </c>
      <c r="F33" s="6" t="n">
        <v>3025</v>
      </c>
      <c r="G33" s="6" t="n">
        <v>0</v>
      </c>
      <c r="H33" s="6" t="n">
        <v>0</v>
      </c>
      <c r="I33" s="6" t="n">
        <v>3025</v>
      </c>
      <c r="J33" s="6">
        <f>F33-C33</f>
        <v/>
      </c>
    </row>
    <row r="34">
      <c r="A34" t="inlineStr">
        <is>
          <t>2029-05</t>
        </is>
      </c>
      <c r="B34" s="6" t="n">
        <v>0</v>
      </c>
      <c r="C34" s="6" t="n">
        <v>0</v>
      </c>
      <c r="D34" s="6" t="n">
        <v>0</v>
      </c>
      <c r="E34" s="6" t="n">
        <v>3250</v>
      </c>
      <c r="F34" s="6" t="n">
        <v>3025</v>
      </c>
      <c r="G34" s="6" t="n">
        <v>0</v>
      </c>
      <c r="H34" s="6" t="n">
        <v>0</v>
      </c>
      <c r="I34" s="6" t="n">
        <v>3025</v>
      </c>
      <c r="J34" s="6">
        <f>F34-C34</f>
        <v/>
      </c>
    </row>
    <row r="35">
      <c r="A35" t="inlineStr">
        <is>
          <t>2029-06</t>
        </is>
      </c>
      <c r="B35" s="6" t="n">
        <v>0</v>
      </c>
      <c r="C35" s="6" t="n">
        <v>0</v>
      </c>
      <c r="D35" s="6" t="n">
        <v>0</v>
      </c>
      <c r="E35" s="6" t="n">
        <v>3250</v>
      </c>
      <c r="F35" s="6" t="n">
        <v>3025</v>
      </c>
      <c r="G35" s="6" t="n">
        <v>0</v>
      </c>
      <c r="H35" s="6" t="n">
        <v>0</v>
      </c>
      <c r="I35" s="6" t="n">
        <v>3025</v>
      </c>
      <c r="J35" s="6">
        <f>F35-C35</f>
        <v/>
      </c>
    </row>
    <row r="36">
      <c r="A36" t="inlineStr">
        <is>
          <t>2029-07</t>
        </is>
      </c>
      <c r="B36" s="6" t="n">
        <v>0</v>
      </c>
      <c r="C36" s="6" t="n">
        <v>0</v>
      </c>
      <c r="D36" s="6" t="n">
        <v>0</v>
      </c>
      <c r="E36" s="6" t="n">
        <v>3250</v>
      </c>
      <c r="F36" s="6" t="n">
        <v>3025</v>
      </c>
      <c r="G36" s="6" t="n">
        <v>0</v>
      </c>
      <c r="H36" s="6" t="n">
        <v>0</v>
      </c>
      <c r="I36" s="6" t="n">
        <v>3025</v>
      </c>
      <c r="J36" s="6">
        <f>F36-C36</f>
        <v/>
      </c>
    </row>
    <row r="37">
      <c r="A37" t="inlineStr">
        <is>
          <t>2029-08</t>
        </is>
      </c>
      <c r="B37" s="6" t="n">
        <v>0</v>
      </c>
      <c r="C37" s="6" t="n">
        <v>0</v>
      </c>
      <c r="D37" s="6" t="n">
        <v>0</v>
      </c>
      <c r="E37" s="6" t="n">
        <v>3250</v>
      </c>
      <c r="F37" s="6" t="n">
        <v>3025</v>
      </c>
      <c r="G37" s="6" t="n">
        <v>0</v>
      </c>
      <c r="H37" s="6" t="n">
        <v>0</v>
      </c>
      <c r="I37" s="6" t="n">
        <v>3025</v>
      </c>
      <c r="J37" s="6">
        <f>F37-C37</f>
        <v/>
      </c>
    </row>
    <row r="38">
      <c r="A38" t="inlineStr">
        <is>
          <t>2029-09</t>
        </is>
      </c>
      <c r="B38" s="6" t="n">
        <v>0</v>
      </c>
      <c r="C38" s="6" t="n">
        <v>0</v>
      </c>
      <c r="D38" s="6" t="n">
        <v>0</v>
      </c>
      <c r="E38" s="6" t="n">
        <v>3250</v>
      </c>
      <c r="F38" s="6" t="n">
        <v>3025</v>
      </c>
      <c r="G38" s="6" t="n">
        <v>0</v>
      </c>
      <c r="H38" s="6" t="n">
        <v>0</v>
      </c>
      <c r="I38" s="6" t="n">
        <v>3025</v>
      </c>
      <c r="J38" s="6">
        <f>F38-C38</f>
        <v/>
      </c>
    </row>
    <row r="39">
      <c r="A39" t="inlineStr">
        <is>
          <t>2029-10</t>
        </is>
      </c>
      <c r="B39" s="6" t="n">
        <v>0</v>
      </c>
      <c r="C39" s="6" t="n">
        <v>0</v>
      </c>
      <c r="D39" s="6" t="n">
        <v>0</v>
      </c>
      <c r="E39" s="6" t="n">
        <v>3250</v>
      </c>
      <c r="F39" s="6" t="n">
        <v>3025</v>
      </c>
      <c r="G39" s="6" t="n">
        <v>0</v>
      </c>
      <c r="H39" s="6" t="n">
        <v>0</v>
      </c>
      <c r="I39" s="6" t="n">
        <v>3025</v>
      </c>
      <c r="J39" s="6">
        <f>F39-C39</f>
        <v/>
      </c>
    </row>
    <row r="40">
      <c r="A40" t="inlineStr">
        <is>
          <t>2029-11</t>
        </is>
      </c>
      <c r="B40" s="6" t="n">
        <v>0</v>
      </c>
      <c r="C40" s="6" t="n">
        <v>0</v>
      </c>
      <c r="D40" s="6" t="n">
        <v>0</v>
      </c>
      <c r="E40" s="6" t="n">
        <v>3250</v>
      </c>
      <c r="F40" s="6" t="n">
        <v>3025</v>
      </c>
      <c r="G40" s="6" t="n">
        <v>0</v>
      </c>
      <c r="H40" s="6" t="n">
        <v>0</v>
      </c>
      <c r="I40" s="6" t="n">
        <v>3025</v>
      </c>
      <c r="J40" s="6">
        <f>F40-C40</f>
        <v/>
      </c>
    </row>
    <row r="41">
      <c r="A41" t="inlineStr">
        <is>
          <t>2029-12</t>
        </is>
      </c>
      <c r="B41" s="6" t="n">
        <v>0</v>
      </c>
      <c r="C41" s="6" t="n">
        <v>0</v>
      </c>
      <c r="D41" s="6" t="n">
        <v>0</v>
      </c>
      <c r="E41" s="6" t="n">
        <v>3250</v>
      </c>
      <c r="F41" s="6" t="n">
        <v>3025</v>
      </c>
      <c r="G41" s="6" t="n">
        <v>0</v>
      </c>
      <c r="H41" s="6" t="n">
        <v>0</v>
      </c>
      <c r="I41" s="6" t="n">
        <v>3025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Novelle (Creator Management — Gated Option)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0</v>
      </c>
      <c r="D4" s="6" t="n">
        <v>0</v>
      </c>
      <c r="E4" s="6" t="n">
        <v>0</v>
      </c>
      <c r="F4" s="6" t="n">
        <v>0</v>
      </c>
      <c r="G4" s="6" t="n">
        <v>0</v>
      </c>
      <c r="H4" s="6" t="n">
        <v>0</v>
      </c>
      <c r="I4" s="6" t="n">
        <v>0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0</v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>
        <f>F5-C5</f>
        <v/>
      </c>
    </row>
    <row r="6">
      <c r="A6" t="inlineStr">
        <is>
          <t>2027-01</t>
        </is>
      </c>
      <c r="B6" s="6" t="n">
        <v>0</v>
      </c>
      <c r="C6" s="6" t="n">
        <v>-6500</v>
      </c>
      <c r="D6" s="6" t="n">
        <v>-6500</v>
      </c>
      <c r="E6" s="6" t="n">
        <v>0</v>
      </c>
      <c r="F6" s="6" t="n">
        <v>-6500</v>
      </c>
      <c r="G6" s="6" t="n">
        <v>0</v>
      </c>
      <c r="H6" s="6" t="n">
        <v>0</v>
      </c>
      <c r="I6" s="6" t="n">
        <v>-6500</v>
      </c>
      <c r="J6" s="6">
        <f>F6-C6</f>
        <v/>
      </c>
    </row>
    <row r="7">
      <c r="A7" t="inlineStr">
        <is>
          <t>2027-02</t>
        </is>
      </c>
      <c r="B7" s="6" t="n">
        <v>0</v>
      </c>
      <c r="C7" s="6" t="n">
        <v>0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6" t="n">
        <v>0</v>
      </c>
      <c r="J7" s="6">
        <f>F7-C7</f>
        <v/>
      </c>
    </row>
    <row r="8">
      <c r="A8" t="inlineStr">
        <is>
          <t>2027-03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6" t="n">
        <v>0</v>
      </c>
      <c r="J8" s="6">
        <f>F8-C8</f>
        <v/>
      </c>
    </row>
    <row r="9">
      <c r="A9" t="inlineStr">
        <is>
          <t>2027-04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>
        <f>F9-C9</f>
        <v/>
      </c>
    </row>
    <row r="10">
      <c r="A10" t="inlineStr">
        <is>
          <t>2027-05</t>
        </is>
      </c>
      <c r="B10" s="6" t="n">
        <v>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6" t="n">
        <v>0</v>
      </c>
      <c r="J10" s="6">
        <f>F10-C10</f>
        <v/>
      </c>
    </row>
    <row r="11">
      <c r="A11" t="inlineStr">
        <is>
          <t>2027-06</t>
        </is>
      </c>
      <c r="B11" s="6" t="n">
        <v>0</v>
      </c>
      <c r="C11" s="6" t="n">
        <v>0</v>
      </c>
      <c r="D11" s="6" t="n">
        <v>0</v>
      </c>
      <c r="E11" s="6" t="n">
        <v>0</v>
      </c>
      <c r="F11" s="6" t="n">
        <v>0</v>
      </c>
      <c r="G11" s="6" t="n">
        <v>0</v>
      </c>
      <c r="H11" s="6" t="n">
        <v>0</v>
      </c>
      <c r="I11" s="6" t="n">
        <v>0</v>
      </c>
      <c r="J11" s="6">
        <f>F11-C11</f>
        <v/>
      </c>
    </row>
    <row r="12">
      <c r="A12" t="inlineStr">
        <is>
          <t>2027-07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>
        <f>F12-C12</f>
        <v/>
      </c>
    </row>
    <row r="13">
      <c r="A13" t="inlineStr">
        <is>
          <t>2027-08</t>
        </is>
      </c>
      <c r="B13" s="6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>
        <f>F13-C13</f>
        <v/>
      </c>
    </row>
    <row r="14">
      <c r="A14" t="inlineStr">
        <is>
          <t>2027-09</t>
        </is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0</v>
      </c>
      <c r="J14" s="6">
        <f>F14-C14</f>
        <v/>
      </c>
    </row>
    <row r="15">
      <c r="A15" t="inlineStr">
        <is>
          <t>2027-10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  <c r="G15" s="6" t="n">
        <v>0</v>
      </c>
      <c r="H15" s="6" t="n">
        <v>0</v>
      </c>
      <c r="I15" s="6" t="n">
        <v>0</v>
      </c>
      <c r="J15" s="6">
        <f>F15-C15</f>
        <v/>
      </c>
    </row>
    <row r="16">
      <c r="A16" t="inlineStr">
        <is>
          <t>2027-11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6" t="n">
        <v>0</v>
      </c>
      <c r="J16" s="6">
        <f>F16-C16</f>
        <v/>
      </c>
    </row>
    <row r="17">
      <c r="A17" t="inlineStr">
        <is>
          <t>2027-12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>
        <f>F17-C17</f>
        <v/>
      </c>
    </row>
    <row r="18">
      <c r="A18" t="inlineStr">
        <is>
          <t>2028-01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6" t="n">
        <v>0</v>
      </c>
      <c r="J18" s="6">
        <f>F18-C18</f>
        <v/>
      </c>
    </row>
    <row r="19">
      <c r="A19" t="inlineStr">
        <is>
          <t>2028-02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6" t="n">
        <v>0</v>
      </c>
      <c r="G19" s="6" t="n">
        <v>0</v>
      </c>
      <c r="H19" s="6" t="n">
        <v>0</v>
      </c>
      <c r="I19" s="6" t="n">
        <v>0</v>
      </c>
      <c r="J19" s="6">
        <f>F19-C19</f>
        <v/>
      </c>
    </row>
    <row r="20">
      <c r="A20" t="inlineStr">
        <is>
          <t>2028-03</t>
        </is>
      </c>
      <c r="B20" s="6" t="n">
        <v>0</v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6" t="n">
        <v>0</v>
      </c>
      <c r="J20" s="6">
        <f>F20-C20</f>
        <v/>
      </c>
    </row>
    <row r="21">
      <c r="A21" t="inlineStr">
        <is>
          <t>2028-04</t>
        </is>
      </c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0</v>
      </c>
      <c r="J21" s="6">
        <f>F21-C21</f>
        <v/>
      </c>
    </row>
    <row r="22">
      <c r="A22" t="inlineStr">
        <is>
          <t>2028-05</t>
        </is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6" t="n">
        <v>0</v>
      </c>
      <c r="J22" s="6">
        <f>F22-C22</f>
        <v/>
      </c>
    </row>
    <row r="23">
      <c r="A23" t="inlineStr">
        <is>
          <t>2028-06</t>
        </is>
      </c>
      <c r="B23" s="6" t="n">
        <v>0</v>
      </c>
      <c r="C23" s="6" t="n">
        <v>0</v>
      </c>
      <c r="D23" s="6" t="n">
        <v>0</v>
      </c>
      <c r="E23" s="6" t="n">
        <v>0</v>
      </c>
      <c r="F23" s="6" t="n">
        <v>0</v>
      </c>
      <c r="G23" s="6" t="n">
        <v>0</v>
      </c>
      <c r="H23" s="6" t="n">
        <v>0</v>
      </c>
      <c r="I23" s="6" t="n">
        <v>0</v>
      </c>
      <c r="J23" s="6">
        <f>F23-C23</f>
        <v/>
      </c>
    </row>
    <row r="24">
      <c r="A24" t="inlineStr">
        <is>
          <t>2028-07</t>
        </is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6" t="n">
        <v>0</v>
      </c>
      <c r="J24" s="6">
        <f>F24-C24</f>
        <v/>
      </c>
    </row>
    <row r="25">
      <c r="A25" t="inlineStr">
        <is>
          <t>2028-08</t>
        </is>
      </c>
      <c r="B25" s="6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6" t="n">
        <v>0</v>
      </c>
      <c r="J25" s="6">
        <f>F25-C25</f>
        <v/>
      </c>
    </row>
    <row r="26">
      <c r="A26" t="inlineStr">
        <is>
          <t>2028-09</t>
        </is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6" t="n">
        <v>0</v>
      </c>
      <c r="J26" s="6">
        <f>F26-C26</f>
        <v/>
      </c>
    </row>
    <row r="27">
      <c r="A27" t="inlineStr">
        <is>
          <t>2028-10</t>
        </is>
      </c>
      <c r="B27" s="6" t="n">
        <v>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6" t="n">
        <v>0</v>
      </c>
      <c r="J27" s="6">
        <f>F27-C27</f>
        <v/>
      </c>
    </row>
    <row r="28">
      <c r="A28" t="inlineStr">
        <is>
          <t>2028-11</t>
        </is>
      </c>
      <c r="B28" s="6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6" t="n">
        <v>0</v>
      </c>
      <c r="J28" s="6">
        <f>F28-C28</f>
        <v/>
      </c>
    </row>
    <row r="29">
      <c r="A29" t="inlineStr">
        <is>
          <t>2028-12</t>
        </is>
      </c>
      <c r="B29" s="6" t="n">
        <v>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6" t="n">
        <v>0</v>
      </c>
      <c r="J29" s="6">
        <f>F29-C29</f>
        <v/>
      </c>
    </row>
    <row r="30">
      <c r="A30" t="inlineStr">
        <is>
          <t>2029-01</t>
        </is>
      </c>
      <c r="B30" s="6" t="n">
        <v>0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0</v>
      </c>
      <c r="I30" s="6" t="n">
        <v>0</v>
      </c>
      <c r="J30" s="6">
        <f>F30-C30</f>
        <v/>
      </c>
    </row>
    <row r="31">
      <c r="A31" t="inlineStr">
        <is>
          <t>2029-02</t>
        </is>
      </c>
      <c r="B31" s="6" t="n">
        <v>0</v>
      </c>
      <c r="C31" s="6" t="n">
        <v>0</v>
      </c>
      <c r="D31" s="6" t="n">
        <v>0</v>
      </c>
      <c r="E31" s="6" t="n">
        <v>0</v>
      </c>
      <c r="F31" s="6" t="n">
        <v>0</v>
      </c>
      <c r="G31" s="6" t="n">
        <v>0</v>
      </c>
      <c r="H31" s="6" t="n">
        <v>0</v>
      </c>
      <c r="I31" s="6" t="n">
        <v>0</v>
      </c>
      <c r="J31" s="6">
        <f>F31-C31</f>
        <v/>
      </c>
    </row>
    <row r="32">
      <c r="A32" t="inlineStr">
        <is>
          <t>2029-03</t>
        </is>
      </c>
      <c r="B32" s="6" t="n">
        <v>0</v>
      </c>
      <c r="C32" s="6" t="n">
        <v>0</v>
      </c>
      <c r="D32" s="6" t="n">
        <v>0</v>
      </c>
      <c r="E32" s="6" t="n">
        <v>0</v>
      </c>
      <c r="F32" s="6" t="n">
        <v>0</v>
      </c>
      <c r="G32" s="6" t="n">
        <v>0</v>
      </c>
      <c r="H32" s="6" t="n">
        <v>0</v>
      </c>
      <c r="I32" s="6" t="n">
        <v>0</v>
      </c>
      <c r="J32" s="6">
        <f>F32-C32</f>
        <v/>
      </c>
    </row>
    <row r="33">
      <c r="A33" t="inlineStr">
        <is>
          <t>2029-04</t>
        </is>
      </c>
      <c r="B33" s="6" t="n">
        <v>0</v>
      </c>
      <c r="C33" s="6" t="n">
        <v>0</v>
      </c>
      <c r="D33" s="6" t="n">
        <v>0</v>
      </c>
      <c r="E33" s="6" t="n">
        <v>0</v>
      </c>
      <c r="F33" s="6" t="n">
        <v>0</v>
      </c>
      <c r="G33" s="6" t="n">
        <v>0</v>
      </c>
      <c r="H33" s="6" t="n">
        <v>0</v>
      </c>
      <c r="I33" s="6" t="n">
        <v>0</v>
      </c>
      <c r="J33" s="6">
        <f>F33-C33</f>
        <v/>
      </c>
    </row>
    <row r="34">
      <c r="A34" t="inlineStr">
        <is>
          <t>2029-05</t>
        </is>
      </c>
      <c r="B34" s="6" t="n">
        <v>0</v>
      </c>
      <c r="C34" s="6" t="n">
        <v>0</v>
      </c>
      <c r="D34" s="6" t="n">
        <v>0</v>
      </c>
      <c r="E34" s="6" t="n">
        <v>0</v>
      </c>
      <c r="F34" s="6" t="n">
        <v>0</v>
      </c>
      <c r="G34" s="6" t="n">
        <v>0</v>
      </c>
      <c r="H34" s="6" t="n">
        <v>0</v>
      </c>
      <c r="I34" s="6" t="n">
        <v>0</v>
      </c>
      <c r="J34" s="6">
        <f>F34-C34</f>
        <v/>
      </c>
    </row>
    <row r="35">
      <c r="A35" t="inlineStr">
        <is>
          <t>2029-06</t>
        </is>
      </c>
      <c r="B35" s="6" t="n">
        <v>0</v>
      </c>
      <c r="C35" s="6" t="n">
        <v>0</v>
      </c>
      <c r="D35" s="6" t="n">
        <v>0</v>
      </c>
      <c r="E35" s="6" t="n">
        <v>0</v>
      </c>
      <c r="F35" s="6" t="n">
        <v>0</v>
      </c>
      <c r="G35" s="6" t="n">
        <v>0</v>
      </c>
      <c r="H35" s="6" t="n">
        <v>0</v>
      </c>
      <c r="I35" s="6" t="n">
        <v>0</v>
      </c>
      <c r="J35" s="6">
        <f>F35-C35</f>
        <v/>
      </c>
    </row>
    <row r="36">
      <c r="A36" t="inlineStr">
        <is>
          <t>2029-07</t>
        </is>
      </c>
      <c r="B36" s="6" t="n">
        <v>0</v>
      </c>
      <c r="C36" s="6" t="n">
        <v>0</v>
      </c>
      <c r="D36" s="6" t="n">
        <v>0</v>
      </c>
      <c r="E36" s="6" t="n">
        <v>0</v>
      </c>
      <c r="F36" s="6" t="n">
        <v>0</v>
      </c>
      <c r="G36" s="6" t="n">
        <v>0</v>
      </c>
      <c r="H36" s="6" t="n">
        <v>0</v>
      </c>
      <c r="I36" s="6" t="n">
        <v>0</v>
      </c>
      <c r="J36" s="6">
        <f>F36-C36</f>
        <v/>
      </c>
    </row>
    <row r="37">
      <c r="A37" t="inlineStr">
        <is>
          <t>2029-08</t>
        </is>
      </c>
      <c r="B37" s="6" t="n">
        <v>0</v>
      </c>
      <c r="C37" s="6" t="n">
        <v>0</v>
      </c>
      <c r="D37" s="6" t="n">
        <v>0</v>
      </c>
      <c r="E37" s="6" t="n">
        <v>0</v>
      </c>
      <c r="F37" s="6" t="n">
        <v>0</v>
      </c>
      <c r="G37" s="6" t="n">
        <v>0</v>
      </c>
      <c r="H37" s="6" t="n">
        <v>0</v>
      </c>
      <c r="I37" s="6" t="n">
        <v>0</v>
      </c>
      <c r="J37" s="6">
        <f>F37-C37</f>
        <v/>
      </c>
    </row>
    <row r="38">
      <c r="A38" t="inlineStr">
        <is>
          <t>2029-09</t>
        </is>
      </c>
      <c r="B38" s="6" t="n">
        <v>0</v>
      </c>
      <c r="C38" s="6" t="n">
        <v>0</v>
      </c>
      <c r="D38" s="6" t="n">
        <v>0</v>
      </c>
      <c r="E38" s="6" t="n">
        <v>0</v>
      </c>
      <c r="F38" s="6" t="n">
        <v>0</v>
      </c>
      <c r="G38" s="6" t="n">
        <v>0</v>
      </c>
      <c r="H38" s="6" t="n">
        <v>0</v>
      </c>
      <c r="I38" s="6" t="n">
        <v>0</v>
      </c>
      <c r="J38" s="6">
        <f>F38-C38</f>
        <v/>
      </c>
    </row>
    <row r="39">
      <c r="A39" t="inlineStr">
        <is>
          <t>2029-10</t>
        </is>
      </c>
      <c r="B39" s="6" t="n">
        <v>0</v>
      </c>
      <c r="C39" s="6" t="n">
        <v>0</v>
      </c>
      <c r="D39" s="6" t="n">
        <v>0</v>
      </c>
      <c r="E39" s="6" t="n">
        <v>0</v>
      </c>
      <c r="F39" s="6" t="n">
        <v>0</v>
      </c>
      <c r="G39" s="6" t="n">
        <v>0</v>
      </c>
      <c r="H39" s="6" t="n">
        <v>0</v>
      </c>
      <c r="I39" s="6" t="n">
        <v>0</v>
      </c>
      <c r="J39" s="6">
        <f>F39-C39</f>
        <v/>
      </c>
    </row>
    <row r="40">
      <c r="A40" t="inlineStr">
        <is>
          <t>2029-11</t>
        </is>
      </c>
      <c r="B40" s="6" t="n">
        <v>0</v>
      </c>
      <c r="C40" s="6" t="n">
        <v>0</v>
      </c>
      <c r="D40" s="6" t="n">
        <v>0</v>
      </c>
      <c r="E40" s="6" t="n">
        <v>0</v>
      </c>
      <c r="F40" s="6" t="n">
        <v>0</v>
      </c>
      <c r="G40" s="6" t="n">
        <v>0</v>
      </c>
      <c r="H40" s="6" t="n">
        <v>0</v>
      </c>
      <c r="I40" s="6" t="n">
        <v>0</v>
      </c>
      <c r="J40" s="6">
        <f>F40-C40</f>
        <v/>
      </c>
    </row>
    <row r="41">
      <c r="A41" t="inlineStr">
        <is>
          <t>2029-12</t>
        </is>
      </c>
      <c r="B41" s="6" t="n">
        <v>0</v>
      </c>
      <c r="C41" s="6" t="n">
        <v>0</v>
      </c>
      <c r="D41" s="6" t="n">
        <v>0</v>
      </c>
      <c r="E41" s="6" t="n">
        <v>0</v>
      </c>
      <c r="F41" s="6" t="n">
        <v>0</v>
      </c>
      <c r="G41" s="6" t="n">
        <v>0</v>
      </c>
      <c r="H41" s="6" t="n">
        <v>0</v>
      </c>
      <c r="I41" s="6" t="n">
        <v>0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Vesper (Luxury Watch &amp; Bespoke Sourcing — Gated Option)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0</v>
      </c>
      <c r="D4" s="6" t="n">
        <v>0</v>
      </c>
      <c r="E4" s="6" t="n">
        <v>0</v>
      </c>
      <c r="F4" s="6" t="n">
        <v>0</v>
      </c>
      <c r="G4" s="6" t="n">
        <v>0</v>
      </c>
      <c r="H4" s="6" t="n">
        <v>0</v>
      </c>
      <c r="I4" s="6" t="n">
        <v>0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0</v>
      </c>
      <c r="D5" s="6" t="n">
        <v>0</v>
      </c>
      <c r="E5" s="6" t="n">
        <v>0</v>
      </c>
      <c r="F5" s="6" t="n">
        <v>0</v>
      </c>
      <c r="G5" s="6" t="n">
        <v>0</v>
      </c>
      <c r="H5" s="6" t="n">
        <v>0</v>
      </c>
      <c r="I5" s="6" t="n">
        <v>0</v>
      </c>
      <c r="J5" s="6">
        <f>F5-C5</f>
        <v/>
      </c>
    </row>
    <row r="6">
      <c r="A6" t="inlineStr">
        <is>
          <t>2027-01</t>
        </is>
      </c>
      <c r="B6" s="6" t="n">
        <v>0</v>
      </c>
      <c r="C6" s="6" t="n">
        <v>0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0</v>
      </c>
      <c r="I6" s="6" t="n">
        <v>0</v>
      </c>
      <c r="J6" s="6">
        <f>F6-C6</f>
        <v/>
      </c>
    </row>
    <row r="7">
      <c r="A7" t="inlineStr">
        <is>
          <t>2027-02</t>
        </is>
      </c>
      <c r="B7" s="6" t="n">
        <v>0</v>
      </c>
      <c r="C7" s="6" t="n">
        <v>0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6" t="n">
        <v>0</v>
      </c>
      <c r="J7" s="6">
        <f>F7-C7</f>
        <v/>
      </c>
    </row>
    <row r="8">
      <c r="A8" t="inlineStr">
        <is>
          <t>2027-03</t>
        </is>
      </c>
      <c r="B8" s="6" t="n">
        <v>0</v>
      </c>
      <c r="C8" s="6" t="n">
        <v>0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0</v>
      </c>
      <c r="I8" s="6" t="n">
        <v>0</v>
      </c>
      <c r="J8" s="6">
        <f>F8-C8</f>
        <v/>
      </c>
    </row>
    <row r="9">
      <c r="A9" t="inlineStr">
        <is>
          <t>2027-04</t>
        </is>
      </c>
      <c r="B9" s="6" t="n">
        <v>0</v>
      </c>
      <c r="C9" s="6" t="n">
        <v>0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>
        <f>F9-C9</f>
        <v/>
      </c>
    </row>
    <row r="10">
      <c r="A10" t="inlineStr">
        <is>
          <t>2027-05</t>
        </is>
      </c>
      <c r="B10" s="6" t="n">
        <v>0</v>
      </c>
      <c r="C10" s="6" t="n">
        <v>0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6" t="n">
        <v>0</v>
      </c>
      <c r="J10" s="6">
        <f>F10-C10</f>
        <v/>
      </c>
    </row>
    <row r="11">
      <c r="A11" t="inlineStr">
        <is>
          <t>2027-06</t>
        </is>
      </c>
      <c r="B11" s="6" t="n">
        <v>0</v>
      </c>
      <c r="C11" s="6" t="n">
        <v>0</v>
      </c>
      <c r="D11" s="6" t="n">
        <v>0</v>
      </c>
      <c r="E11" s="6" t="n">
        <v>0</v>
      </c>
      <c r="F11" s="6" t="n">
        <v>0</v>
      </c>
      <c r="G11" s="6" t="n">
        <v>0</v>
      </c>
      <c r="H11" s="6" t="n">
        <v>0</v>
      </c>
      <c r="I11" s="6" t="n">
        <v>0</v>
      </c>
      <c r="J11" s="6">
        <f>F11-C11</f>
        <v/>
      </c>
    </row>
    <row r="12">
      <c r="A12" t="inlineStr">
        <is>
          <t>2027-07</t>
        </is>
      </c>
      <c r="B12" s="6" t="n">
        <v>0</v>
      </c>
      <c r="C12" s="6" t="n">
        <v>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>
        <f>F12-C12</f>
        <v/>
      </c>
    </row>
    <row r="13">
      <c r="A13" t="inlineStr">
        <is>
          <t>2027-08</t>
        </is>
      </c>
      <c r="B13" s="6" t="n">
        <v>0</v>
      </c>
      <c r="C13" s="6" t="n">
        <v>0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>
        <f>F13-C13</f>
        <v/>
      </c>
    </row>
    <row r="14">
      <c r="A14" t="inlineStr">
        <is>
          <t>2027-09</t>
        </is>
      </c>
      <c r="B14" s="6" t="n">
        <v>0</v>
      </c>
      <c r="C14" s="6" t="n">
        <v>0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0</v>
      </c>
      <c r="J14" s="6">
        <f>F14-C14</f>
        <v/>
      </c>
    </row>
    <row r="15">
      <c r="A15" t="inlineStr">
        <is>
          <t>2027-10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0</v>
      </c>
      <c r="G15" s="6" t="n">
        <v>0</v>
      </c>
      <c r="H15" s="6" t="n">
        <v>0</v>
      </c>
      <c r="I15" s="6" t="n">
        <v>0</v>
      </c>
      <c r="J15" s="6">
        <f>F15-C15</f>
        <v/>
      </c>
    </row>
    <row r="16">
      <c r="A16" t="inlineStr">
        <is>
          <t>2027-11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6" t="n">
        <v>0</v>
      </c>
      <c r="J16" s="6">
        <f>F16-C16</f>
        <v/>
      </c>
    </row>
    <row r="17">
      <c r="A17" t="inlineStr">
        <is>
          <t>2027-12</t>
        </is>
      </c>
      <c r="B17" s="6" t="n">
        <v>0</v>
      </c>
      <c r="C17" s="6" t="n">
        <v>0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>
        <f>F17-C17</f>
        <v/>
      </c>
    </row>
    <row r="18">
      <c r="A18" t="inlineStr">
        <is>
          <t>2028-01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0</v>
      </c>
      <c r="I18" s="6" t="n">
        <v>0</v>
      </c>
      <c r="J18" s="6">
        <f>F18-C18</f>
        <v/>
      </c>
    </row>
    <row r="19">
      <c r="A19" t="inlineStr">
        <is>
          <t>2028-02</t>
        </is>
      </c>
      <c r="B19" s="6" t="n">
        <v>0</v>
      </c>
      <c r="C19" s="6" t="n">
        <v>0</v>
      </c>
      <c r="D19" s="6" t="n">
        <v>0</v>
      </c>
      <c r="E19" s="6" t="n">
        <v>0</v>
      </c>
      <c r="F19" s="6" t="n">
        <v>0</v>
      </c>
      <c r="G19" s="6" t="n">
        <v>0</v>
      </c>
      <c r="H19" s="6" t="n">
        <v>0</v>
      </c>
      <c r="I19" s="6" t="n">
        <v>0</v>
      </c>
      <c r="J19" s="6">
        <f>F19-C19</f>
        <v/>
      </c>
    </row>
    <row r="20">
      <c r="A20" t="inlineStr">
        <is>
          <t>2028-03</t>
        </is>
      </c>
      <c r="B20" s="6" t="n">
        <v>0</v>
      </c>
      <c r="C20" s="6" t="n">
        <v>0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6" t="n">
        <v>0</v>
      </c>
      <c r="J20" s="6">
        <f>F20-C20</f>
        <v/>
      </c>
    </row>
    <row r="21">
      <c r="A21" t="inlineStr">
        <is>
          <t>2028-04</t>
        </is>
      </c>
      <c r="B21" s="6" t="n">
        <v>0</v>
      </c>
      <c r="C21" s="6" t="n">
        <v>0</v>
      </c>
      <c r="D21" s="6" t="n">
        <v>0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0</v>
      </c>
      <c r="J21" s="6">
        <f>F21-C21</f>
        <v/>
      </c>
    </row>
    <row r="22">
      <c r="A22" t="inlineStr">
        <is>
          <t>2028-05</t>
        </is>
      </c>
      <c r="B22" s="6" t="n">
        <v>0</v>
      </c>
      <c r="C22" s="6" t="n">
        <v>0</v>
      </c>
      <c r="D22" s="6" t="n">
        <v>0</v>
      </c>
      <c r="E22" s="6" t="n">
        <v>0</v>
      </c>
      <c r="F22" s="6" t="n">
        <v>0</v>
      </c>
      <c r="G22" s="6" t="n">
        <v>0</v>
      </c>
      <c r="H22" s="6" t="n">
        <v>0</v>
      </c>
      <c r="I22" s="6" t="n">
        <v>0</v>
      </c>
      <c r="J22" s="6">
        <f>F22-C22</f>
        <v/>
      </c>
    </row>
    <row r="23">
      <c r="A23" t="inlineStr">
        <is>
          <t>2028-06</t>
        </is>
      </c>
      <c r="B23" s="6" t="n">
        <v>0</v>
      </c>
      <c r="C23" s="6" t="n">
        <v>0</v>
      </c>
      <c r="D23" s="6" t="n">
        <v>0</v>
      </c>
      <c r="E23" s="6" t="n">
        <v>0</v>
      </c>
      <c r="F23" s="6" t="n">
        <v>0</v>
      </c>
      <c r="G23" s="6" t="n">
        <v>0</v>
      </c>
      <c r="H23" s="6" t="n">
        <v>0</v>
      </c>
      <c r="I23" s="6" t="n">
        <v>0</v>
      </c>
      <c r="J23" s="6">
        <f>F23-C23</f>
        <v/>
      </c>
    </row>
    <row r="24">
      <c r="A24" t="inlineStr">
        <is>
          <t>2028-07</t>
        </is>
      </c>
      <c r="B24" s="6" t="n">
        <v>0</v>
      </c>
      <c r="C24" s="6" t="n">
        <v>0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6" t="n">
        <v>0</v>
      </c>
      <c r="J24" s="6">
        <f>F24-C24</f>
        <v/>
      </c>
    </row>
    <row r="25">
      <c r="A25" t="inlineStr">
        <is>
          <t>2028-08</t>
        </is>
      </c>
      <c r="B25" s="6" t="n">
        <v>0</v>
      </c>
      <c r="C25" s="6" t="n">
        <v>0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6" t="n">
        <v>0</v>
      </c>
      <c r="J25" s="6">
        <f>F25-C25</f>
        <v/>
      </c>
    </row>
    <row r="26">
      <c r="A26" t="inlineStr">
        <is>
          <t>2028-09</t>
        </is>
      </c>
      <c r="B26" s="6" t="n">
        <v>0</v>
      </c>
      <c r="C26" s="6" t="n">
        <v>0</v>
      </c>
      <c r="D26" s="6" t="n">
        <v>0</v>
      </c>
      <c r="E26" s="6" t="n">
        <v>0</v>
      </c>
      <c r="F26" s="6" t="n">
        <v>0</v>
      </c>
      <c r="G26" s="6" t="n">
        <v>0</v>
      </c>
      <c r="H26" s="6" t="n">
        <v>0</v>
      </c>
      <c r="I26" s="6" t="n">
        <v>0</v>
      </c>
      <c r="J26" s="6">
        <f>F26-C26</f>
        <v/>
      </c>
    </row>
    <row r="27">
      <c r="A27" t="inlineStr">
        <is>
          <t>2028-10</t>
        </is>
      </c>
      <c r="B27" s="6" t="n">
        <v>0</v>
      </c>
      <c r="C27" s="6" t="n">
        <v>0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6" t="n">
        <v>0</v>
      </c>
      <c r="J27" s="6">
        <f>F27-C27</f>
        <v/>
      </c>
    </row>
    <row r="28">
      <c r="A28" t="inlineStr">
        <is>
          <t>2028-11</t>
        </is>
      </c>
      <c r="B28" s="6" t="n">
        <v>0</v>
      </c>
      <c r="C28" s="6" t="n">
        <v>0</v>
      </c>
      <c r="D28" s="6" t="n">
        <v>0</v>
      </c>
      <c r="E28" s="6" t="n">
        <v>0</v>
      </c>
      <c r="F28" s="6" t="n">
        <v>0</v>
      </c>
      <c r="G28" s="6" t="n">
        <v>0</v>
      </c>
      <c r="H28" s="6" t="n">
        <v>0</v>
      </c>
      <c r="I28" s="6" t="n">
        <v>0</v>
      </c>
      <c r="J28" s="6">
        <f>F28-C28</f>
        <v/>
      </c>
    </row>
    <row r="29">
      <c r="A29" t="inlineStr">
        <is>
          <t>2028-12</t>
        </is>
      </c>
      <c r="B29" s="6" t="n">
        <v>0</v>
      </c>
      <c r="C29" s="6" t="n">
        <v>0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6" t="n">
        <v>0</v>
      </c>
      <c r="J29" s="6">
        <f>F29-C29</f>
        <v/>
      </c>
    </row>
    <row r="30">
      <c r="A30" t="inlineStr">
        <is>
          <t>2029-01</t>
        </is>
      </c>
      <c r="B30" s="6" t="n">
        <v>0</v>
      </c>
      <c r="C30" s="6" t="n">
        <v>0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0</v>
      </c>
      <c r="I30" s="6" t="n">
        <v>0</v>
      </c>
      <c r="J30" s="6">
        <f>F30-C30</f>
        <v/>
      </c>
    </row>
    <row r="31">
      <c r="A31" t="inlineStr">
        <is>
          <t>2029-02</t>
        </is>
      </c>
      <c r="B31" s="6" t="n">
        <v>0</v>
      </c>
      <c r="C31" s="6" t="n">
        <v>0</v>
      </c>
      <c r="D31" s="6" t="n">
        <v>0</v>
      </c>
      <c r="E31" s="6" t="n">
        <v>0</v>
      </c>
      <c r="F31" s="6" t="n">
        <v>0</v>
      </c>
      <c r="G31" s="6" t="n">
        <v>0</v>
      </c>
      <c r="H31" s="6" t="n">
        <v>0</v>
      </c>
      <c r="I31" s="6" t="n">
        <v>0</v>
      </c>
      <c r="J31" s="6">
        <f>F31-C31</f>
        <v/>
      </c>
    </row>
    <row r="32">
      <c r="A32" t="inlineStr">
        <is>
          <t>2029-03</t>
        </is>
      </c>
      <c r="B32" s="6" t="n">
        <v>0</v>
      </c>
      <c r="C32" s="6" t="n">
        <v>0</v>
      </c>
      <c r="D32" s="6" t="n">
        <v>0</v>
      </c>
      <c r="E32" s="6" t="n">
        <v>0</v>
      </c>
      <c r="F32" s="6" t="n">
        <v>0</v>
      </c>
      <c r="G32" s="6" t="n">
        <v>0</v>
      </c>
      <c r="H32" s="6" t="n">
        <v>0</v>
      </c>
      <c r="I32" s="6" t="n">
        <v>0</v>
      </c>
      <c r="J32" s="6">
        <f>F32-C32</f>
        <v/>
      </c>
    </row>
    <row r="33">
      <c r="A33" t="inlineStr">
        <is>
          <t>2029-04</t>
        </is>
      </c>
      <c r="B33" s="6" t="n">
        <v>0</v>
      </c>
      <c r="C33" s="6" t="n">
        <v>0</v>
      </c>
      <c r="D33" s="6" t="n">
        <v>0</v>
      </c>
      <c r="E33" s="6" t="n">
        <v>0</v>
      </c>
      <c r="F33" s="6" t="n">
        <v>0</v>
      </c>
      <c r="G33" s="6" t="n">
        <v>0</v>
      </c>
      <c r="H33" s="6" t="n">
        <v>0</v>
      </c>
      <c r="I33" s="6" t="n">
        <v>0</v>
      </c>
      <c r="J33" s="6">
        <f>F33-C33</f>
        <v/>
      </c>
    </row>
    <row r="34">
      <c r="A34" t="inlineStr">
        <is>
          <t>2029-05</t>
        </is>
      </c>
      <c r="B34" s="6" t="n">
        <v>0</v>
      </c>
      <c r="C34" s="6" t="n">
        <v>0</v>
      </c>
      <c r="D34" s="6" t="n">
        <v>0</v>
      </c>
      <c r="E34" s="6" t="n">
        <v>0</v>
      </c>
      <c r="F34" s="6" t="n">
        <v>0</v>
      </c>
      <c r="G34" s="6" t="n">
        <v>0</v>
      </c>
      <c r="H34" s="6" t="n">
        <v>0</v>
      </c>
      <c r="I34" s="6" t="n">
        <v>0</v>
      </c>
      <c r="J34" s="6">
        <f>F34-C34</f>
        <v/>
      </c>
    </row>
    <row r="35">
      <c r="A35" t="inlineStr">
        <is>
          <t>2029-06</t>
        </is>
      </c>
      <c r="B35" s="6" t="n">
        <v>0</v>
      </c>
      <c r="C35" s="6" t="n">
        <v>0</v>
      </c>
      <c r="D35" s="6" t="n">
        <v>0</v>
      </c>
      <c r="E35" s="6" t="n">
        <v>0</v>
      </c>
      <c r="F35" s="6" t="n">
        <v>0</v>
      </c>
      <c r="G35" s="6" t="n">
        <v>0</v>
      </c>
      <c r="H35" s="6" t="n">
        <v>0</v>
      </c>
      <c r="I35" s="6" t="n">
        <v>0</v>
      </c>
      <c r="J35" s="6">
        <f>F35-C35</f>
        <v/>
      </c>
    </row>
    <row r="36">
      <c r="A36" t="inlineStr">
        <is>
          <t>2029-07</t>
        </is>
      </c>
      <c r="B36" s="6" t="n">
        <v>0</v>
      </c>
      <c r="C36" s="6" t="n">
        <v>0</v>
      </c>
      <c r="D36" s="6" t="n">
        <v>0</v>
      </c>
      <c r="E36" s="6" t="n">
        <v>0</v>
      </c>
      <c r="F36" s="6" t="n">
        <v>0</v>
      </c>
      <c r="G36" s="6" t="n">
        <v>0</v>
      </c>
      <c r="H36" s="6" t="n">
        <v>0</v>
      </c>
      <c r="I36" s="6" t="n">
        <v>0</v>
      </c>
      <c r="J36" s="6">
        <f>F36-C36</f>
        <v/>
      </c>
    </row>
    <row r="37">
      <c r="A37" t="inlineStr">
        <is>
          <t>2029-08</t>
        </is>
      </c>
      <c r="B37" s="6" t="n">
        <v>0</v>
      </c>
      <c r="C37" s="6" t="n">
        <v>0</v>
      </c>
      <c r="D37" s="6" t="n">
        <v>0</v>
      </c>
      <c r="E37" s="6" t="n">
        <v>0</v>
      </c>
      <c r="F37" s="6" t="n">
        <v>0</v>
      </c>
      <c r="G37" s="6" t="n">
        <v>0</v>
      </c>
      <c r="H37" s="6" t="n">
        <v>0</v>
      </c>
      <c r="I37" s="6" t="n">
        <v>0</v>
      </c>
      <c r="J37" s="6">
        <f>F37-C37</f>
        <v/>
      </c>
    </row>
    <row r="38">
      <c r="A38" t="inlineStr">
        <is>
          <t>2029-09</t>
        </is>
      </c>
      <c r="B38" s="6" t="n">
        <v>0</v>
      </c>
      <c r="C38" s="6" t="n">
        <v>0</v>
      </c>
      <c r="D38" s="6" t="n">
        <v>0</v>
      </c>
      <c r="E38" s="6" t="n">
        <v>0</v>
      </c>
      <c r="F38" s="6" t="n">
        <v>0</v>
      </c>
      <c r="G38" s="6" t="n">
        <v>0</v>
      </c>
      <c r="H38" s="6" t="n">
        <v>0</v>
      </c>
      <c r="I38" s="6" t="n">
        <v>0</v>
      </c>
      <c r="J38" s="6">
        <f>F38-C38</f>
        <v/>
      </c>
    </row>
    <row r="39">
      <c r="A39" t="inlineStr">
        <is>
          <t>2029-10</t>
        </is>
      </c>
      <c r="B39" s="6" t="n">
        <v>0</v>
      </c>
      <c r="C39" s="6" t="n">
        <v>0</v>
      </c>
      <c r="D39" s="6" t="n">
        <v>0</v>
      </c>
      <c r="E39" s="6" t="n">
        <v>0</v>
      </c>
      <c r="F39" s="6" t="n">
        <v>0</v>
      </c>
      <c r="G39" s="6" t="n">
        <v>0</v>
      </c>
      <c r="H39" s="6" t="n">
        <v>0</v>
      </c>
      <c r="I39" s="6" t="n">
        <v>0</v>
      </c>
      <c r="J39" s="6">
        <f>F39-C39</f>
        <v/>
      </c>
    </row>
    <row r="40">
      <c r="A40" t="inlineStr">
        <is>
          <t>2029-11</t>
        </is>
      </c>
      <c r="B40" s="6" t="n">
        <v>0</v>
      </c>
      <c r="C40" s="6" t="n">
        <v>0</v>
      </c>
      <c r="D40" s="6" t="n">
        <v>0</v>
      </c>
      <c r="E40" s="6" t="n">
        <v>0</v>
      </c>
      <c r="F40" s="6" t="n">
        <v>0</v>
      </c>
      <c r="G40" s="6" t="n">
        <v>0</v>
      </c>
      <c r="H40" s="6" t="n">
        <v>0</v>
      </c>
      <c r="I40" s="6" t="n">
        <v>0</v>
      </c>
      <c r="J40" s="6">
        <f>F40-C40</f>
        <v/>
      </c>
    </row>
    <row r="41">
      <c r="A41" t="inlineStr">
        <is>
          <t>2029-12</t>
        </is>
      </c>
      <c r="B41" s="6" t="n">
        <v>0</v>
      </c>
      <c r="C41" s="6" t="n">
        <v>0</v>
      </c>
      <c r="D41" s="6" t="n">
        <v>0</v>
      </c>
      <c r="E41" s="6" t="n">
        <v>0</v>
      </c>
      <c r="F41" s="6" t="n">
        <v>0</v>
      </c>
      <c r="G41" s="6" t="n">
        <v>0</v>
      </c>
      <c r="H41" s="6" t="n">
        <v>0</v>
      </c>
      <c r="I41" s="6" t="n">
        <v>0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selection activeCell="A1" sqref="A1"/>
    </sheetView>
  </sheetViews>
  <sheetFormatPr baseColWidth="8" defaultRowHeight="15"/>
  <cols>
    <col width="28" customWidth="1" min="1" max="1"/>
    <col width="44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Prism Motors &amp; Fleet / Holding (Fleet Assets, Debt &amp; Shared Admin) — 38-Month Schedule (Option C vs. F08 Baseline)</t>
        </is>
      </c>
    </row>
    <row r="3">
      <c r="A3" s="3" t="inlineStr">
        <is>
          <t>Month</t>
        </is>
      </c>
      <c r="B3" s="3" t="inlineStr">
        <is>
          <t>F08 Base Net Rev</t>
        </is>
      </c>
      <c r="C3" s="4" t="inlineStr">
        <is>
          <t>F08 Base EBITDA</t>
        </is>
      </c>
      <c r="D3" s="4" t="inlineStr">
        <is>
          <t>F08 Base Entity Cash</t>
        </is>
      </c>
      <c r="E3" s="4" t="inlineStr">
        <is>
          <t>Option C Net Rev</t>
        </is>
      </c>
      <c r="F3" s="4" t="inlineStr">
        <is>
          <t>Option C EBITDA</t>
        </is>
      </c>
      <c r="G3" s="4" t="inlineStr">
        <is>
          <t>Option C Depreciation</t>
        </is>
      </c>
      <c r="H3" s="4" t="inlineStr">
        <is>
          <t>Option C Interest</t>
        </is>
      </c>
      <c r="I3" s="4" t="inlineStr">
        <is>
          <t>Option C Entity Cash</t>
        </is>
      </c>
      <c r="J3" s="4" t="inlineStr">
        <is>
          <t>Option C EBITDA Delta vs. F08</t>
        </is>
      </c>
    </row>
    <row r="4">
      <c r="A4" t="inlineStr">
        <is>
          <t>2026-11</t>
        </is>
      </c>
      <c r="B4" s="6" t="n">
        <v>0</v>
      </c>
      <c r="C4" s="6" t="n">
        <v>-17696</v>
      </c>
      <c r="D4" s="6" t="n">
        <v>-17696</v>
      </c>
      <c r="E4" s="6" t="n">
        <v>0</v>
      </c>
      <c r="F4" s="6" t="n">
        <v>-17696</v>
      </c>
      <c r="G4" s="6" t="n">
        <v>0</v>
      </c>
      <c r="H4" s="6" t="n">
        <v>0</v>
      </c>
      <c r="I4" s="6" t="n">
        <v>-17696</v>
      </c>
      <c r="J4" s="6">
        <f>F4-C4</f>
        <v/>
      </c>
    </row>
    <row r="5">
      <c r="A5" t="inlineStr">
        <is>
          <t>2026-12</t>
        </is>
      </c>
      <c r="B5" s="6" t="n">
        <v>0</v>
      </c>
      <c r="C5" s="6" t="n">
        <v>-14765</v>
      </c>
      <c r="D5" s="6" t="n">
        <v>-14765</v>
      </c>
      <c r="E5" s="6" t="n">
        <v>0</v>
      </c>
      <c r="F5" s="6" t="n">
        <v>-14765</v>
      </c>
      <c r="G5" s="6" t="n">
        <v>0</v>
      </c>
      <c r="H5" s="6" t="n">
        <v>0</v>
      </c>
      <c r="I5" s="6" t="n">
        <v>-14765</v>
      </c>
      <c r="J5" s="6">
        <f>F5-C5</f>
        <v/>
      </c>
    </row>
    <row r="6">
      <c r="A6" t="inlineStr">
        <is>
          <t>2027-01</t>
        </is>
      </c>
      <c r="B6" s="6" t="n">
        <v>0</v>
      </c>
      <c r="C6" s="6" t="n">
        <v>-14996</v>
      </c>
      <c r="D6" s="6" t="n">
        <v>-14996</v>
      </c>
      <c r="E6" s="6" t="n">
        <v>0</v>
      </c>
      <c r="F6" s="6" t="n">
        <v>-14996</v>
      </c>
      <c r="G6" s="6" t="n">
        <v>0</v>
      </c>
      <c r="H6" s="6" t="n">
        <v>0</v>
      </c>
      <c r="I6" s="6" t="n">
        <v>-14996</v>
      </c>
      <c r="J6" s="6">
        <f>F6-C6</f>
        <v/>
      </c>
    </row>
    <row r="7">
      <c r="A7" t="inlineStr">
        <is>
          <t>2027-02</t>
        </is>
      </c>
      <c r="B7" s="6" t="n">
        <v>0</v>
      </c>
      <c r="C7" s="6" t="n">
        <v>-14765</v>
      </c>
      <c r="D7" s="6" t="n">
        <v>-14765</v>
      </c>
      <c r="E7" s="6" t="n">
        <v>0</v>
      </c>
      <c r="F7" s="6" t="n">
        <v>-14765</v>
      </c>
      <c r="G7" s="6" t="n">
        <v>0</v>
      </c>
      <c r="H7" s="6" t="n">
        <v>0</v>
      </c>
      <c r="I7" s="6" t="n">
        <v>-14765</v>
      </c>
      <c r="J7" s="6">
        <f>F7-C7</f>
        <v/>
      </c>
    </row>
    <row r="8">
      <c r="A8" t="inlineStr">
        <is>
          <t>2027-03</t>
        </is>
      </c>
      <c r="B8" s="6" t="n">
        <v>0</v>
      </c>
      <c r="C8" s="6" t="n">
        <v>-14765</v>
      </c>
      <c r="D8" s="6" t="n">
        <v>-14765</v>
      </c>
      <c r="E8" s="6" t="n">
        <v>0</v>
      </c>
      <c r="F8" s="6" t="n">
        <v>-14765</v>
      </c>
      <c r="G8" s="6" t="n">
        <v>0</v>
      </c>
      <c r="H8" s="6" t="n">
        <v>0</v>
      </c>
      <c r="I8" s="6" t="n">
        <v>-14765</v>
      </c>
      <c r="J8" s="6">
        <f>F8-C8</f>
        <v/>
      </c>
    </row>
    <row r="9">
      <c r="A9" t="inlineStr">
        <is>
          <t>2027-04</t>
        </is>
      </c>
      <c r="B9" s="6" t="n">
        <v>0</v>
      </c>
      <c r="C9" s="6" t="n">
        <v>-14765</v>
      </c>
      <c r="D9" s="6" t="n">
        <v>-14765</v>
      </c>
      <c r="E9" s="6" t="n">
        <v>0</v>
      </c>
      <c r="F9" s="6" t="n">
        <v>-14765</v>
      </c>
      <c r="G9" s="6" t="n">
        <v>0</v>
      </c>
      <c r="H9" s="6" t="n">
        <v>0</v>
      </c>
      <c r="I9" s="6" t="n">
        <v>-14765</v>
      </c>
      <c r="J9" s="6">
        <f>F9-C9</f>
        <v/>
      </c>
    </row>
    <row r="10">
      <c r="A10" t="inlineStr">
        <is>
          <t>2027-05</t>
        </is>
      </c>
      <c r="B10" s="6" t="n">
        <v>0</v>
      </c>
      <c r="C10" s="6" t="n">
        <v>-14765</v>
      </c>
      <c r="D10" s="6" t="n">
        <v>-14765</v>
      </c>
      <c r="E10" s="6" t="n">
        <v>0</v>
      </c>
      <c r="F10" s="6" t="n">
        <v>-14765</v>
      </c>
      <c r="G10" s="6" t="n">
        <v>0</v>
      </c>
      <c r="H10" s="6" t="n">
        <v>0</v>
      </c>
      <c r="I10" s="6" t="n">
        <v>-14765</v>
      </c>
      <c r="J10" s="6">
        <f>F10-C10</f>
        <v/>
      </c>
    </row>
    <row r="11">
      <c r="A11" t="inlineStr">
        <is>
          <t>2027-06</t>
        </is>
      </c>
      <c r="B11" s="6" t="n">
        <v>0</v>
      </c>
      <c r="C11" s="6" t="n">
        <v>-14765</v>
      </c>
      <c r="D11" s="6" t="n">
        <v>-14765</v>
      </c>
      <c r="E11" s="6" t="n">
        <v>0</v>
      </c>
      <c r="F11" s="6" t="n">
        <v>-14765</v>
      </c>
      <c r="G11" s="6" t="n">
        <v>0</v>
      </c>
      <c r="H11" s="6" t="n">
        <v>0</v>
      </c>
      <c r="I11" s="6" t="n">
        <v>-14765</v>
      </c>
      <c r="J11" s="6">
        <f>F11-C11</f>
        <v/>
      </c>
    </row>
    <row r="12">
      <c r="A12" t="inlineStr">
        <is>
          <t>2027-07</t>
        </is>
      </c>
      <c r="B12" s="6" t="n">
        <v>0</v>
      </c>
      <c r="C12" s="6" t="n">
        <v>-14765</v>
      </c>
      <c r="D12" s="6" t="n">
        <v>-14765</v>
      </c>
      <c r="E12" s="6" t="n">
        <v>0</v>
      </c>
      <c r="F12" s="6" t="n">
        <v>-14765</v>
      </c>
      <c r="G12" s="6" t="n">
        <v>0</v>
      </c>
      <c r="H12" s="6" t="n">
        <v>0</v>
      </c>
      <c r="I12" s="6" t="n">
        <v>-14765</v>
      </c>
      <c r="J12" s="6">
        <f>F12-C12</f>
        <v/>
      </c>
    </row>
    <row r="13">
      <c r="A13" t="inlineStr">
        <is>
          <t>2027-08</t>
        </is>
      </c>
      <c r="B13" s="6" t="n">
        <v>0</v>
      </c>
      <c r="C13" s="6" t="n">
        <v>-14765</v>
      </c>
      <c r="D13" s="6" t="n">
        <v>-14765</v>
      </c>
      <c r="E13" s="6" t="n">
        <v>0</v>
      </c>
      <c r="F13" s="6" t="n">
        <v>-14765</v>
      </c>
      <c r="G13" s="6" t="n">
        <v>0</v>
      </c>
      <c r="H13" s="6" t="n">
        <v>0</v>
      </c>
      <c r="I13" s="6" t="n">
        <v>-14765</v>
      </c>
      <c r="J13" s="6">
        <f>F13-C13</f>
        <v/>
      </c>
    </row>
    <row r="14">
      <c r="A14" t="inlineStr">
        <is>
          <t>2027-09</t>
        </is>
      </c>
      <c r="B14" s="6" t="n">
        <v>0</v>
      </c>
      <c r="C14" s="6" t="n">
        <v>-14765</v>
      </c>
      <c r="D14" s="6" t="n">
        <v>-14765</v>
      </c>
      <c r="E14" s="6" t="n">
        <v>0</v>
      </c>
      <c r="F14" s="6" t="n">
        <v>-14765</v>
      </c>
      <c r="G14" s="6" t="n">
        <v>0</v>
      </c>
      <c r="H14" s="6" t="n">
        <v>0</v>
      </c>
      <c r="I14" s="6" t="n">
        <v>-14765</v>
      </c>
      <c r="J14" s="6">
        <f>F14-C14</f>
        <v/>
      </c>
    </row>
    <row r="15">
      <c r="A15" t="inlineStr">
        <is>
          <t>2027-10</t>
        </is>
      </c>
      <c r="B15" s="6" t="n">
        <v>0</v>
      </c>
      <c r="C15" s="6" t="n">
        <v>-14765</v>
      </c>
      <c r="D15" s="6" t="n">
        <v>-14765</v>
      </c>
      <c r="E15" s="6" t="n">
        <v>0</v>
      </c>
      <c r="F15" s="6" t="n">
        <v>-14765</v>
      </c>
      <c r="G15" s="6" t="n">
        <v>0</v>
      </c>
      <c r="H15" s="6" t="n">
        <v>0</v>
      </c>
      <c r="I15" s="6" t="n">
        <v>-14765</v>
      </c>
      <c r="J15" s="6">
        <f>F15-C15</f>
        <v/>
      </c>
    </row>
    <row r="16">
      <c r="A16" t="inlineStr">
        <is>
          <t>2027-11</t>
        </is>
      </c>
      <c r="B16" s="6" t="n">
        <v>0</v>
      </c>
      <c r="C16" s="6" t="n">
        <v>-14765</v>
      </c>
      <c r="D16" s="6" t="n">
        <v>-14765</v>
      </c>
      <c r="E16" s="6" t="n">
        <v>0</v>
      </c>
      <c r="F16" s="6" t="n">
        <v>-14765</v>
      </c>
      <c r="G16" s="6" t="n">
        <v>0</v>
      </c>
      <c r="H16" s="6" t="n">
        <v>0</v>
      </c>
      <c r="I16" s="6" t="n">
        <v>-14765</v>
      </c>
      <c r="J16" s="6">
        <f>F16-C16</f>
        <v/>
      </c>
    </row>
    <row r="17">
      <c r="A17" t="inlineStr">
        <is>
          <t>2027-12</t>
        </is>
      </c>
      <c r="B17" s="6" t="n">
        <v>0</v>
      </c>
      <c r="C17" s="6" t="n">
        <v>-14765</v>
      </c>
      <c r="D17" s="6" t="n">
        <v>-14765</v>
      </c>
      <c r="E17" s="6" t="n">
        <v>0</v>
      </c>
      <c r="F17" s="6" t="n">
        <v>-14765</v>
      </c>
      <c r="G17" s="6" t="n">
        <v>0</v>
      </c>
      <c r="H17" s="6" t="n">
        <v>0</v>
      </c>
      <c r="I17" s="6" t="n">
        <v>-14765</v>
      </c>
      <c r="J17" s="6">
        <f>F17-C17</f>
        <v/>
      </c>
    </row>
    <row r="18">
      <c r="A18" t="inlineStr">
        <is>
          <t>2028-01</t>
        </is>
      </c>
      <c r="B18" s="6" t="n">
        <v>0</v>
      </c>
      <c r="C18" s="6" t="n">
        <v>-14996</v>
      </c>
      <c r="D18" s="6" t="n">
        <v>-14996</v>
      </c>
      <c r="E18" s="6" t="n">
        <v>0</v>
      </c>
      <c r="F18" s="6" t="n">
        <v>-14996</v>
      </c>
      <c r="G18" s="6" t="n">
        <v>0</v>
      </c>
      <c r="H18" s="6" t="n">
        <v>0</v>
      </c>
      <c r="I18" s="6" t="n">
        <v>-14996</v>
      </c>
      <c r="J18" s="6">
        <f>F18-C18</f>
        <v/>
      </c>
    </row>
    <row r="19">
      <c r="A19" t="inlineStr">
        <is>
          <t>2028-02</t>
        </is>
      </c>
      <c r="B19" s="6" t="n">
        <v>0</v>
      </c>
      <c r="C19" s="6" t="n">
        <v>-14765</v>
      </c>
      <c r="D19" s="6" t="n">
        <v>-14765</v>
      </c>
      <c r="E19" s="6" t="n">
        <v>0</v>
      </c>
      <c r="F19" s="6" t="n">
        <v>-14765</v>
      </c>
      <c r="G19" s="6" t="n">
        <v>0</v>
      </c>
      <c r="H19" s="6" t="n">
        <v>0</v>
      </c>
      <c r="I19" s="6" t="n">
        <v>-14765</v>
      </c>
      <c r="J19" s="6">
        <f>F19-C19</f>
        <v/>
      </c>
    </row>
    <row r="20">
      <c r="A20" t="inlineStr">
        <is>
          <t>2028-03</t>
        </is>
      </c>
      <c r="B20" s="6" t="n">
        <v>0</v>
      </c>
      <c r="C20" s="6" t="n">
        <v>-14765</v>
      </c>
      <c r="D20" s="6" t="n">
        <v>-14765</v>
      </c>
      <c r="E20" s="6" t="n">
        <v>0</v>
      </c>
      <c r="F20" s="6" t="n">
        <v>-14765</v>
      </c>
      <c r="G20" s="6" t="n">
        <v>0</v>
      </c>
      <c r="H20" s="6" t="n">
        <v>0</v>
      </c>
      <c r="I20" s="6" t="n">
        <v>-14765</v>
      </c>
      <c r="J20" s="6">
        <f>F20-C20</f>
        <v/>
      </c>
    </row>
    <row r="21">
      <c r="A21" t="inlineStr">
        <is>
          <t>2028-04</t>
        </is>
      </c>
      <c r="B21" s="6" t="n">
        <v>0</v>
      </c>
      <c r="C21" s="6" t="n">
        <v>-14765</v>
      </c>
      <c r="D21" s="6" t="n">
        <v>-14765</v>
      </c>
      <c r="E21" s="6" t="n">
        <v>0</v>
      </c>
      <c r="F21" s="6" t="n">
        <v>-14765</v>
      </c>
      <c r="G21" s="6" t="n">
        <v>0</v>
      </c>
      <c r="H21" s="6" t="n">
        <v>0</v>
      </c>
      <c r="I21" s="6" t="n">
        <v>-14765</v>
      </c>
      <c r="J21" s="6">
        <f>F21-C21</f>
        <v/>
      </c>
    </row>
    <row r="22">
      <c r="A22" t="inlineStr">
        <is>
          <t>2028-05</t>
        </is>
      </c>
      <c r="B22" s="6" t="n">
        <v>0</v>
      </c>
      <c r="C22" s="6" t="n">
        <v>-14765</v>
      </c>
      <c r="D22" s="6" t="n">
        <v>-14765</v>
      </c>
      <c r="E22" s="6" t="n">
        <v>0</v>
      </c>
      <c r="F22" s="6" t="n">
        <v>-14765</v>
      </c>
      <c r="G22" s="6" t="n">
        <v>0</v>
      </c>
      <c r="H22" s="6" t="n">
        <v>0</v>
      </c>
      <c r="I22" s="6" t="n">
        <v>-14765</v>
      </c>
      <c r="J22" s="6">
        <f>F22-C22</f>
        <v/>
      </c>
    </row>
    <row r="23">
      <c r="A23" t="inlineStr">
        <is>
          <t>2028-06</t>
        </is>
      </c>
      <c r="B23" s="6" t="n">
        <v>0</v>
      </c>
      <c r="C23" s="6" t="n">
        <v>-14765</v>
      </c>
      <c r="D23" s="6" t="n">
        <v>-14765</v>
      </c>
      <c r="E23" s="6" t="n">
        <v>0</v>
      </c>
      <c r="F23" s="6" t="n">
        <v>-14765</v>
      </c>
      <c r="G23" s="6" t="n">
        <v>0</v>
      </c>
      <c r="H23" s="6" t="n">
        <v>0</v>
      </c>
      <c r="I23" s="6" t="n">
        <v>-14765</v>
      </c>
      <c r="J23" s="6">
        <f>F23-C23</f>
        <v/>
      </c>
    </row>
    <row r="24">
      <c r="A24" t="inlineStr">
        <is>
          <t>2028-07</t>
        </is>
      </c>
      <c r="B24" s="6" t="n">
        <v>0</v>
      </c>
      <c r="C24" s="6" t="n">
        <v>-14765</v>
      </c>
      <c r="D24" s="6" t="n">
        <v>-14765</v>
      </c>
      <c r="E24" s="6" t="n">
        <v>0</v>
      </c>
      <c r="F24" s="6" t="n">
        <v>-14765</v>
      </c>
      <c r="G24" s="6" t="n">
        <v>0</v>
      </c>
      <c r="H24" s="6" t="n">
        <v>0</v>
      </c>
      <c r="I24" s="6" t="n">
        <v>-14765</v>
      </c>
      <c r="J24" s="6">
        <f>F24-C24</f>
        <v/>
      </c>
    </row>
    <row r="25">
      <c r="A25" t="inlineStr">
        <is>
          <t>2028-08</t>
        </is>
      </c>
      <c r="B25" s="6" t="n">
        <v>0</v>
      </c>
      <c r="C25" s="6" t="n">
        <v>-14765</v>
      </c>
      <c r="D25" s="6" t="n">
        <v>-14765</v>
      </c>
      <c r="E25" s="6" t="n">
        <v>0</v>
      </c>
      <c r="F25" s="6" t="n">
        <v>-14765</v>
      </c>
      <c r="G25" s="6" t="n">
        <v>0</v>
      </c>
      <c r="H25" s="6" t="n">
        <v>0</v>
      </c>
      <c r="I25" s="6" t="n">
        <v>-14765</v>
      </c>
      <c r="J25" s="6">
        <f>F25-C25</f>
        <v/>
      </c>
    </row>
    <row r="26">
      <c r="A26" t="inlineStr">
        <is>
          <t>2028-09</t>
        </is>
      </c>
      <c r="B26" s="6" t="n">
        <v>0</v>
      </c>
      <c r="C26" s="6" t="n">
        <v>-14765</v>
      </c>
      <c r="D26" s="6" t="n">
        <v>-14765</v>
      </c>
      <c r="E26" s="6" t="n">
        <v>0</v>
      </c>
      <c r="F26" s="6" t="n">
        <v>-14765</v>
      </c>
      <c r="G26" s="6" t="n">
        <v>0</v>
      </c>
      <c r="H26" s="6" t="n">
        <v>0</v>
      </c>
      <c r="I26" s="6" t="n">
        <v>-14765</v>
      </c>
      <c r="J26" s="6">
        <f>F26-C26</f>
        <v/>
      </c>
    </row>
    <row r="27">
      <c r="A27" t="inlineStr">
        <is>
          <t>2028-10</t>
        </is>
      </c>
      <c r="B27" s="6" t="n">
        <v>0</v>
      </c>
      <c r="C27" s="6" t="n">
        <v>-14765</v>
      </c>
      <c r="D27" s="6" t="n">
        <v>-14765</v>
      </c>
      <c r="E27" s="6" t="n">
        <v>0</v>
      </c>
      <c r="F27" s="6" t="n">
        <v>-14765</v>
      </c>
      <c r="G27" s="6" t="n">
        <v>0</v>
      </c>
      <c r="H27" s="6" t="n">
        <v>0</v>
      </c>
      <c r="I27" s="6" t="n">
        <v>-14765</v>
      </c>
      <c r="J27" s="6">
        <f>F27-C27</f>
        <v/>
      </c>
    </row>
    <row r="28">
      <c r="A28" t="inlineStr">
        <is>
          <t>2028-11</t>
        </is>
      </c>
      <c r="B28" s="6" t="n">
        <v>0</v>
      </c>
      <c r="C28" s="6" t="n">
        <v>-14765</v>
      </c>
      <c r="D28" s="6" t="n">
        <v>-14765</v>
      </c>
      <c r="E28" s="6" t="n">
        <v>0</v>
      </c>
      <c r="F28" s="6" t="n">
        <v>-14765</v>
      </c>
      <c r="G28" s="6" t="n">
        <v>0</v>
      </c>
      <c r="H28" s="6" t="n">
        <v>0</v>
      </c>
      <c r="I28" s="6" t="n">
        <v>-14765</v>
      </c>
      <c r="J28" s="6">
        <f>F28-C28</f>
        <v/>
      </c>
    </row>
    <row r="29">
      <c r="A29" t="inlineStr">
        <is>
          <t>2028-12</t>
        </is>
      </c>
      <c r="B29" s="6" t="n">
        <v>0</v>
      </c>
      <c r="C29" s="6" t="n">
        <v>-14765</v>
      </c>
      <c r="D29" s="6" t="n">
        <v>-14765</v>
      </c>
      <c r="E29" s="6" t="n">
        <v>0</v>
      </c>
      <c r="F29" s="6" t="n">
        <v>-14765</v>
      </c>
      <c r="G29" s="6" t="n">
        <v>0</v>
      </c>
      <c r="H29" s="6" t="n">
        <v>0</v>
      </c>
      <c r="I29" s="6" t="n">
        <v>-14765</v>
      </c>
      <c r="J29" s="6">
        <f>F29-C29</f>
        <v/>
      </c>
    </row>
    <row r="30">
      <c r="A30" t="inlineStr">
        <is>
          <t>2029-01</t>
        </is>
      </c>
      <c r="B30" s="6" t="n">
        <v>0</v>
      </c>
      <c r="C30" s="6" t="n">
        <v>-14996</v>
      </c>
      <c r="D30" s="6" t="n">
        <v>-14996</v>
      </c>
      <c r="E30" s="6" t="n">
        <v>0</v>
      </c>
      <c r="F30" s="6" t="n">
        <v>-14996</v>
      </c>
      <c r="G30" s="6" t="n">
        <v>0</v>
      </c>
      <c r="H30" s="6" t="n">
        <v>0</v>
      </c>
      <c r="I30" s="6" t="n">
        <v>-14996</v>
      </c>
      <c r="J30" s="6">
        <f>F30-C30</f>
        <v/>
      </c>
    </row>
    <row r="31">
      <c r="A31" t="inlineStr">
        <is>
          <t>2029-02</t>
        </is>
      </c>
      <c r="B31" s="6" t="n">
        <v>0</v>
      </c>
      <c r="C31" s="6" t="n">
        <v>-14765</v>
      </c>
      <c r="D31" s="6" t="n">
        <v>-14765</v>
      </c>
      <c r="E31" s="6" t="n">
        <v>0</v>
      </c>
      <c r="F31" s="6" t="n">
        <v>-14765</v>
      </c>
      <c r="G31" s="6" t="n">
        <v>0</v>
      </c>
      <c r="H31" s="6" t="n">
        <v>0</v>
      </c>
      <c r="I31" s="6" t="n">
        <v>-14765</v>
      </c>
      <c r="J31" s="6">
        <f>F31-C31</f>
        <v/>
      </c>
    </row>
    <row r="32">
      <c r="A32" t="inlineStr">
        <is>
          <t>2029-03</t>
        </is>
      </c>
      <c r="B32" s="6" t="n">
        <v>0</v>
      </c>
      <c r="C32" s="6" t="n">
        <v>-14765</v>
      </c>
      <c r="D32" s="6" t="n">
        <v>-14765</v>
      </c>
      <c r="E32" s="6" t="n">
        <v>0</v>
      </c>
      <c r="F32" s="6" t="n">
        <v>-14765</v>
      </c>
      <c r="G32" s="6" t="n">
        <v>0</v>
      </c>
      <c r="H32" s="6" t="n">
        <v>0</v>
      </c>
      <c r="I32" s="6" t="n">
        <v>-14765</v>
      </c>
      <c r="J32" s="6">
        <f>F32-C32</f>
        <v/>
      </c>
    </row>
    <row r="33">
      <c r="A33" t="inlineStr">
        <is>
          <t>2029-04</t>
        </is>
      </c>
      <c r="B33" s="6" t="n">
        <v>0</v>
      </c>
      <c r="C33" s="6" t="n">
        <v>-14765</v>
      </c>
      <c r="D33" s="6" t="n">
        <v>-14765</v>
      </c>
      <c r="E33" s="6" t="n">
        <v>0</v>
      </c>
      <c r="F33" s="6" t="n">
        <v>-14765</v>
      </c>
      <c r="G33" s="6" t="n">
        <v>0</v>
      </c>
      <c r="H33" s="6" t="n">
        <v>0</v>
      </c>
      <c r="I33" s="6" t="n">
        <v>-14765</v>
      </c>
      <c r="J33" s="6">
        <f>F33-C33</f>
        <v/>
      </c>
    </row>
    <row r="34">
      <c r="A34" t="inlineStr">
        <is>
          <t>2029-05</t>
        </is>
      </c>
      <c r="B34" s="6" t="n">
        <v>0</v>
      </c>
      <c r="C34" s="6" t="n">
        <v>-14765</v>
      </c>
      <c r="D34" s="6" t="n">
        <v>-14765</v>
      </c>
      <c r="E34" s="6" t="n">
        <v>0</v>
      </c>
      <c r="F34" s="6" t="n">
        <v>-14765</v>
      </c>
      <c r="G34" s="6" t="n">
        <v>0</v>
      </c>
      <c r="H34" s="6" t="n">
        <v>0</v>
      </c>
      <c r="I34" s="6" t="n">
        <v>-14765</v>
      </c>
      <c r="J34" s="6">
        <f>F34-C34</f>
        <v/>
      </c>
    </row>
    <row r="35">
      <c r="A35" t="inlineStr">
        <is>
          <t>2029-06</t>
        </is>
      </c>
      <c r="B35" s="6" t="n">
        <v>0</v>
      </c>
      <c r="C35" s="6" t="n">
        <v>-14765</v>
      </c>
      <c r="D35" s="6" t="n">
        <v>-14765</v>
      </c>
      <c r="E35" s="6" t="n">
        <v>0</v>
      </c>
      <c r="F35" s="6" t="n">
        <v>-14765</v>
      </c>
      <c r="G35" s="6" t="n">
        <v>0</v>
      </c>
      <c r="H35" s="6" t="n">
        <v>0</v>
      </c>
      <c r="I35" s="6" t="n">
        <v>-14765</v>
      </c>
      <c r="J35" s="6">
        <f>F35-C35</f>
        <v/>
      </c>
    </row>
    <row r="36">
      <c r="A36" t="inlineStr">
        <is>
          <t>2029-07</t>
        </is>
      </c>
      <c r="B36" s="6" t="n">
        <v>0</v>
      </c>
      <c r="C36" s="6" t="n">
        <v>-14765</v>
      </c>
      <c r="D36" s="6" t="n">
        <v>-14765</v>
      </c>
      <c r="E36" s="6" t="n">
        <v>0</v>
      </c>
      <c r="F36" s="6" t="n">
        <v>-14765</v>
      </c>
      <c r="G36" s="6" t="n">
        <v>0</v>
      </c>
      <c r="H36" s="6" t="n">
        <v>0</v>
      </c>
      <c r="I36" s="6" t="n">
        <v>-14765</v>
      </c>
      <c r="J36" s="6">
        <f>F36-C36</f>
        <v/>
      </c>
    </row>
    <row r="37">
      <c r="A37" t="inlineStr">
        <is>
          <t>2029-08</t>
        </is>
      </c>
      <c r="B37" s="6" t="n">
        <v>0</v>
      </c>
      <c r="C37" s="6" t="n">
        <v>-14765</v>
      </c>
      <c r="D37" s="6" t="n">
        <v>-14765</v>
      </c>
      <c r="E37" s="6" t="n">
        <v>0</v>
      </c>
      <c r="F37" s="6" t="n">
        <v>-14765</v>
      </c>
      <c r="G37" s="6" t="n">
        <v>0</v>
      </c>
      <c r="H37" s="6" t="n">
        <v>0</v>
      </c>
      <c r="I37" s="6" t="n">
        <v>-14765</v>
      </c>
      <c r="J37" s="6">
        <f>F37-C37</f>
        <v/>
      </c>
    </row>
    <row r="38">
      <c r="A38" t="inlineStr">
        <is>
          <t>2029-09</t>
        </is>
      </c>
      <c r="B38" s="6" t="n">
        <v>0</v>
      </c>
      <c r="C38" s="6" t="n">
        <v>-14765</v>
      </c>
      <c r="D38" s="6" t="n">
        <v>-14765</v>
      </c>
      <c r="E38" s="6" t="n">
        <v>0</v>
      </c>
      <c r="F38" s="6" t="n">
        <v>-14765</v>
      </c>
      <c r="G38" s="6" t="n">
        <v>0</v>
      </c>
      <c r="H38" s="6" t="n">
        <v>0</v>
      </c>
      <c r="I38" s="6" t="n">
        <v>-14765</v>
      </c>
      <c r="J38" s="6">
        <f>F38-C38</f>
        <v/>
      </c>
    </row>
    <row r="39">
      <c r="A39" t="inlineStr">
        <is>
          <t>2029-10</t>
        </is>
      </c>
      <c r="B39" s="6" t="n">
        <v>0</v>
      </c>
      <c r="C39" s="6" t="n">
        <v>-14765</v>
      </c>
      <c r="D39" s="6" t="n">
        <v>-14765</v>
      </c>
      <c r="E39" s="6" t="n">
        <v>0</v>
      </c>
      <c r="F39" s="6" t="n">
        <v>-14765</v>
      </c>
      <c r="G39" s="6" t="n">
        <v>0</v>
      </c>
      <c r="H39" s="6" t="n">
        <v>0</v>
      </c>
      <c r="I39" s="6" t="n">
        <v>-14765</v>
      </c>
      <c r="J39" s="6">
        <f>F39-C39</f>
        <v/>
      </c>
    </row>
    <row r="40">
      <c r="A40" t="inlineStr">
        <is>
          <t>2029-11</t>
        </is>
      </c>
      <c r="B40" s="6" t="n">
        <v>0</v>
      </c>
      <c r="C40" s="6" t="n">
        <v>-14765</v>
      </c>
      <c r="D40" s="6" t="n">
        <v>-14765</v>
      </c>
      <c r="E40" s="6" t="n">
        <v>0</v>
      </c>
      <c r="F40" s="6" t="n">
        <v>-14765</v>
      </c>
      <c r="G40" s="6" t="n">
        <v>0</v>
      </c>
      <c r="H40" s="6" t="n">
        <v>0</v>
      </c>
      <c r="I40" s="6" t="n">
        <v>-14765</v>
      </c>
      <c r="J40" s="6">
        <f>F40-C40</f>
        <v/>
      </c>
    </row>
    <row r="41">
      <c r="A41" t="inlineStr">
        <is>
          <t>2029-12</t>
        </is>
      </c>
      <c r="B41" s="6" t="n">
        <v>0</v>
      </c>
      <c r="C41" s="6" t="n">
        <v>-14765</v>
      </c>
      <c r="D41" s="6" t="n">
        <v>-14765</v>
      </c>
      <c r="E41" s="6" t="n">
        <v>0</v>
      </c>
      <c r="F41" s="6" t="n">
        <v>-14765</v>
      </c>
      <c r="G41" s="6" t="n">
        <v>0</v>
      </c>
      <c r="H41" s="6" t="n">
        <v>0</v>
      </c>
      <c r="I41" s="6" t="n">
        <v>-14765</v>
      </c>
      <c r="J41" s="6">
        <f>F41-C41</f>
        <v/>
      </c>
    </row>
    <row r="42">
      <c r="A42" s="5" t="inlineStr">
        <is>
          <t>38-Month Total</t>
        </is>
      </c>
      <c r="B42" s="7">
        <f>SUM(B4:B41)</f>
        <v/>
      </c>
      <c r="C42" s="7">
        <f>SUM(C4:C41)</f>
        <v/>
      </c>
      <c r="D42" s="7">
        <f>SUM(D4:D41)</f>
        <v/>
      </c>
      <c r="E42" s="7">
        <f>SUM(E4:E41)</f>
        <v/>
      </c>
      <c r="F42" s="7">
        <f>SUM(F4:F41)</f>
        <v/>
      </c>
      <c r="G42" s="7">
        <f>SUM(G4:G41)</f>
        <v/>
      </c>
      <c r="H42" s="7">
        <f>SUM(H4:H41)</f>
        <v/>
      </c>
      <c r="I42" s="7">
        <f>SUM(I4:I41)</f>
        <v/>
      </c>
      <c r="J42" s="7">
        <f>SUM(J4:J41)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2026-11-01T02:41:13Z</dcterms:created>
  <dcterms:modified xsi:type="dcterms:W3CDTF">2026-11-01T02:41:13Z</dcterms:modified>
</cp:coreProperties>
</file>